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10080" windowHeight="46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6" i="1" l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1" i="1"/>
  <c r="G180" i="1"/>
  <c r="G178" i="1"/>
  <c r="G177" i="1"/>
  <c r="G176" i="1"/>
  <c r="G175" i="1"/>
  <c r="G174" i="1"/>
  <c r="G173" i="1"/>
  <c r="G172" i="1"/>
  <c r="G23" i="1"/>
  <c r="G22" i="1"/>
  <c r="G21" i="1"/>
  <c r="G20" i="1"/>
  <c r="G19" i="1"/>
  <c r="G18" i="1"/>
  <c r="C186" i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11" i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168" i="1" s="1"/>
  <c r="C169" i="1" s="1"/>
  <c r="C170" i="1" s="1"/>
  <c r="C171" i="1" s="1"/>
  <c r="G227" i="1" l="1"/>
</calcChain>
</file>

<file path=xl/sharedStrings.xml><?xml version="1.0" encoding="utf-8"?>
<sst xmlns="http://schemas.openxmlformats.org/spreadsheetml/2006/main" count="596" uniqueCount="227">
  <si>
    <t>OFICINA NACIONAL DE DEFENSA PUBLICA</t>
  </si>
  <si>
    <t>RELACION DE COMPRAS DE ACTIVOS FIJOS</t>
  </si>
  <si>
    <t>JULIO-DICIEMBRE 2021</t>
  </si>
  <si>
    <t>FECHA DE COMPRA</t>
  </si>
  <si>
    <t>CODIGO SIAB</t>
  </si>
  <si>
    <t xml:space="preserve">DESCRIPCION </t>
  </si>
  <si>
    <t>UBICACIÓN</t>
  </si>
  <si>
    <t>CANTIDAD</t>
  </si>
  <si>
    <t>VALOR RD$</t>
  </si>
  <si>
    <t>HATO MAYOR</t>
  </si>
  <si>
    <t>LA ROMANA</t>
  </si>
  <si>
    <t>SANTIAGO</t>
  </si>
  <si>
    <t>COTUI</t>
  </si>
  <si>
    <t>VILLA ALTAGRACIA</t>
  </si>
  <si>
    <t>UNIDAD ALMACEN</t>
  </si>
  <si>
    <t>ELIAS PIÑA</t>
  </si>
  <si>
    <t>ESTACION DE TRABAJO</t>
  </si>
  <si>
    <t>Enc. Seccion de Activos Fijos</t>
  </si>
  <si>
    <t>Lcdo. Francisco Rosario Mercedes</t>
  </si>
  <si>
    <t>6936</t>
  </si>
  <si>
    <t>TELEFONO</t>
  </si>
  <si>
    <t>NNA Provincia</t>
  </si>
  <si>
    <t>6937</t>
  </si>
  <si>
    <t>Los Mameyes</t>
  </si>
  <si>
    <t>IMPRESORA HP MULT/COLOR</t>
  </si>
  <si>
    <t>DPTO. PLANIFICAC.</t>
  </si>
  <si>
    <t>OFIC. HIGUEY</t>
  </si>
  <si>
    <t>MONTECRISTI</t>
  </si>
  <si>
    <t>LA VEGA</t>
  </si>
  <si>
    <t>ACT. FIJO</t>
  </si>
  <si>
    <t>IMPRESORA HP MULT/ B.N</t>
  </si>
  <si>
    <t>MONTEPLATA</t>
  </si>
  <si>
    <t>MICROONDAS WHIRPOOL</t>
  </si>
  <si>
    <t>DISTRITO NAC.</t>
  </si>
  <si>
    <t>SAN JUAN</t>
  </si>
  <si>
    <t>PUERTO PLATA</t>
  </si>
  <si>
    <t>BEBEDERO HOME</t>
  </si>
  <si>
    <t>OFIC. PRINCIPAL</t>
  </si>
  <si>
    <t>DESHUMIFICADOR COLAZE</t>
  </si>
  <si>
    <t>DIRECC. TECNICA</t>
  </si>
  <si>
    <t>ABANICO DE PARED MIDEA</t>
  </si>
  <si>
    <t>LA VICTORIA</t>
  </si>
  <si>
    <t>SAN CRISTOBAL</t>
  </si>
  <si>
    <t>TELEFONO INALAMBRICO</t>
  </si>
  <si>
    <t>VILLA ALT</t>
  </si>
  <si>
    <t>MAQUINA PARA CAPUCHINO</t>
  </si>
  <si>
    <t>DIR. NACIONAL</t>
  </si>
  <si>
    <t>ARMARIO MULTIUSO</t>
  </si>
  <si>
    <t>6736</t>
  </si>
  <si>
    <t>ARCHIVO  MET. 5 GVTAS</t>
  </si>
  <si>
    <t>PROVINC. STO DGO</t>
  </si>
  <si>
    <t>6737</t>
  </si>
  <si>
    <t>6738</t>
  </si>
  <si>
    <t>6739</t>
  </si>
  <si>
    <t>6740</t>
  </si>
  <si>
    <t>6741</t>
  </si>
  <si>
    <t>6742</t>
  </si>
  <si>
    <t>6743</t>
  </si>
  <si>
    <t>6744</t>
  </si>
  <si>
    <t>6745</t>
  </si>
  <si>
    <t>6746</t>
  </si>
  <si>
    <t>6747</t>
  </si>
  <si>
    <t>6748</t>
  </si>
  <si>
    <t>MAO, VALVERDE</t>
  </si>
  <si>
    <t>6749</t>
  </si>
  <si>
    <t>6750</t>
  </si>
  <si>
    <t>6751</t>
  </si>
  <si>
    <t>6752</t>
  </si>
  <si>
    <t>6753</t>
  </si>
  <si>
    <t>6754</t>
  </si>
  <si>
    <t>6755</t>
  </si>
  <si>
    <t>6756</t>
  </si>
  <si>
    <t>SILLA EJECUTIVA ERGONO.</t>
  </si>
  <si>
    <t>6757</t>
  </si>
  <si>
    <t>BONAO</t>
  </si>
  <si>
    <t>6758</t>
  </si>
  <si>
    <t>6759</t>
  </si>
  <si>
    <t xml:space="preserve">DIV. COMPRAS </t>
  </si>
  <si>
    <t>6760</t>
  </si>
  <si>
    <t xml:space="preserve">SAN PEDRO </t>
  </si>
  <si>
    <t>6761</t>
  </si>
  <si>
    <t>SILLA SECRETARIAL ERG.</t>
  </si>
  <si>
    <t>6762</t>
  </si>
  <si>
    <t>6763</t>
  </si>
  <si>
    <t>6764</t>
  </si>
  <si>
    <t>6765</t>
  </si>
  <si>
    <t>6766</t>
  </si>
  <si>
    <t>6767</t>
  </si>
  <si>
    <t>6768</t>
  </si>
  <si>
    <t>6769</t>
  </si>
  <si>
    <t>6770</t>
  </si>
  <si>
    <t>6771</t>
  </si>
  <si>
    <t>6772</t>
  </si>
  <si>
    <t>6773</t>
  </si>
  <si>
    <t>6774</t>
  </si>
  <si>
    <t>6775</t>
  </si>
  <si>
    <t>6776</t>
  </si>
  <si>
    <t>SAN PEDRO</t>
  </si>
  <si>
    <t>6777</t>
  </si>
  <si>
    <t>6778</t>
  </si>
  <si>
    <t>6779</t>
  </si>
  <si>
    <t>6780</t>
  </si>
  <si>
    <t>6781</t>
  </si>
  <si>
    <t>6782</t>
  </si>
  <si>
    <t>6783</t>
  </si>
  <si>
    <t>6784</t>
  </si>
  <si>
    <t>6785</t>
  </si>
  <si>
    <t>6786</t>
  </si>
  <si>
    <t>6787</t>
  </si>
  <si>
    <t>6788</t>
  </si>
  <si>
    <t>6789</t>
  </si>
  <si>
    <t>6790</t>
  </si>
  <si>
    <t>6791</t>
  </si>
  <si>
    <t>6792</t>
  </si>
  <si>
    <t>6793</t>
  </si>
  <si>
    <t>6794</t>
  </si>
  <si>
    <t>6795</t>
  </si>
  <si>
    <t>6796</t>
  </si>
  <si>
    <t>6797</t>
  </si>
  <si>
    <t>6798</t>
  </si>
  <si>
    <t>6799</t>
  </si>
  <si>
    <t>6800</t>
  </si>
  <si>
    <t>6801</t>
  </si>
  <si>
    <t>6802</t>
  </si>
  <si>
    <t>6803</t>
  </si>
  <si>
    <t>6804</t>
  </si>
  <si>
    <t>6805</t>
  </si>
  <si>
    <t>6806</t>
  </si>
  <si>
    <t>6807</t>
  </si>
  <si>
    <t>6808</t>
  </si>
  <si>
    <t>6809</t>
  </si>
  <si>
    <t>6810</t>
  </si>
  <si>
    <t>6811</t>
  </si>
  <si>
    <t>6812</t>
  </si>
  <si>
    <t>6813</t>
  </si>
  <si>
    <t>6814</t>
  </si>
  <si>
    <t>6815</t>
  </si>
  <si>
    <t>6816</t>
  </si>
  <si>
    <t>6817</t>
  </si>
  <si>
    <t>6818</t>
  </si>
  <si>
    <t>6819</t>
  </si>
  <si>
    <t>6820</t>
  </si>
  <si>
    <t>6821</t>
  </si>
  <si>
    <t>6822</t>
  </si>
  <si>
    <t>6823</t>
  </si>
  <si>
    <t>ARCHIVO VERTICAL  3 GVTAS</t>
  </si>
  <si>
    <t>SEC. EJECUTIVO</t>
  </si>
  <si>
    <t>6824</t>
  </si>
  <si>
    <t>SERVICIOS GRALES</t>
  </si>
  <si>
    <t>6825</t>
  </si>
  <si>
    <t>6826</t>
  </si>
  <si>
    <t>6827</t>
  </si>
  <si>
    <t>6828</t>
  </si>
  <si>
    <t>6829</t>
  </si>
  <si>
    <t>6830</t>
  </si>
  <si>
    <t>6831</t>
  </si>
  <si>
    <t>6832</t>
  </si>
  <si>
    <t>6833</t>
  </si>
  <si>
    <t>6834</t>
  </si>
  <si>
    <t>6835</t>
  </si>
  <si>
    <t>6836</t>
  </si>
  <si>
    <t>6837</t>
  </si>
  <si>
    <t>6838</t>
  </si>
  <si>
    <t>ESCRITORIO GRANDES</t>
  </si>
  <si>
    <t>6839</t>
  </si>
  <si>
    <t>6840</t>
  </si>
  <si>
    <t>COMPRAS Y CONT.</t>
  </si>
  <si>
    <t>6841</t>
  </si>
  <si>
    <t>ESCRITORIO PEQUEÑO</t>
  </si>
  <si>
    <t>6842</t>
  </si>
  <si>
    <t>ECRITORIO EN FORMA DE L</t>
  </si>
  <si>
    <t xml:space="preserve">TECNOLOGIA </t>
  </si>
  <si>
    <t>6843</t>
  </si>
  <si>
    <t>SILLA PLEGABLE</t>
  </si>
  <si>
    <t>6844</t>
  </si>
  <si>
    <t>6845</t>
  </si>
  <si>
    <t>6846</t>
  </si>
  <si>
    <t>6847</t>
  </si>
  <si>
    <t>6848</t>
  </si>
  <si>
    <t>6849</t>
  </si>
  <si>
    <t>ANAQUELES DE 6 BANDEJAS</t>
  </si>
  <si>
    <t>6850</t>
  </si>
  <si>
    <t>6851</t>
  </si>
  <si>
    <t>6852</t>
  </si>
  <si>
    <t>BARAHONA</t>
  </si>
  <si>
    <t>6853</t>
  </si>
  <si>
    <t>6854</t>
  </si>
  <si>
    <t>6855</t>
  </si>
  <si>
    <t>6856</t>
  </si>
  <si>
    <t>6857</t>
  </si>
  <si>
    <t>6858</t>
  </si>
  <si>
    <t>6859</t>
  </si>
  <si>
    <t>COUNTER O MOSTRADOR</t>
  </si>
  <si>
    <t>6860</t>
  </si>
  <si>
    <t>6861</t>
  </si>
  <si>
    <t>6862</t>
  </si>
  <si>
    <t>6863</t>
  </si>
  <si>
    <t>6864</t>
  </si>
  <si>
    <t>6865</t>
  </si>
  <si>
    <t>6866</t>
  </si>
  <si>
    <t>6867</t>
  </si>
  <si>
    <t>6868</t>
  </si>
  <si>
    <t>6869</t>
  </si>
  <si>
    <t>6870</t>
  </si>
  <si>
    <t>6871</t>
  </si>
  <si>
    <t>6872</t>
  </si>
  <si>
    <t>6873</t>
  </si>
  <si>
    <t>6874</t>
  </si>
  <si>
    <t>6875</t>
  </si>
  <si>
    <t>6876</t>
  </si>
  <si>
    <t>6877</t>
  </si>
  <si>
    <t>RRHH PRINCIPAL</t>
  </si>
  <si>
    <t>AIRE ACONDIC. 12000 BTU</t>
  </si>
  <si>
    <t>AIRE ACONDIC. 18000 BTU</t>
  </si>
  <si>
    <t>BOMBA DE DRENAJE DE AIRE</t>
  </si>
  <si>
    <t>TOLDO TIPO CARPA</t>
  </si>
  <si>
    <t>UPS FORZA</t>
  </si>
  <si>
    <t>IMPRESORA MULTIF.</t>
  </si>
  <si>
    <t xml:space="preserve">ESCANER EPSON </t>
  </si>
  <si>
    <t>SAN JOSE DE OCOA</t>
  </si>
  <si>
    <t>DEPTO. PLANIFICAC</t>
  </si>
  <si>
    <t>UNIDAD CONTRAL</t>
  </si>
  <si>
    <t>OFIC. PTO PLATA</t>
  </si>
  <si>
    <t>ONDP. PROVINCIA</t>
  </si>
  <si>
    <t>DIREC. NACIONAL</t>
  </si>
  <si>
    <t>REC. HUMANOS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</si>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</sst>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4" xfId="0" applyFont="1" applyBorder="1" applyAlignment="1">
      <alignment horizontal="center"/>
    </xf>
    <xf numFmtId="0" fontId="2" fillId="0" borderId="0" xfId="0" applyFont="1"/>
    <xf numFmtId="15" fontId="2" fillId="0" borderId="0" xfId="0" applyNumberFormat="1" applyFont="1"/>
    <xf numFmtId="0" fontId="3" fillId="3" borderId="1" xfId="0" applyFont="1" applyFill="1" applyBorder="1" applyAlignment="1">
      <alignment horizontal="center" vertical="distributed"/>
    </xf>
    <xf numFmtId="0" fontId="3" fillId="3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0" fillId="0" borderId="2" xfId="0" applyNumberFormat="1" applyFont="1" applyFill="1" applyBorder="1" applyAlignment="1">
      <alignment horizontal="center"/>
    </xf>
    <xf numFmtId="14" fontId="0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" fontId="0" fillId="0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Fill="1" applyBorder="1" applyAlignment="1">
      <alignment horizontal="center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37"/>
  <sheetViews>
    <sheetView tabSelected="1" workbookViewId="0">
      <selection activeCell="E231" sqref="E231"/>
    </sheetView>
  </sheetViews>
  <sheetFormatPr baseColWidth="10" defaultColWidth="10.85546875" defaultRowHeight="11.25" x14ac:dyDescent="0.2"/>
  <cols>
    <col min="1" max="1" width="2.28515625" style="2" customWidth="1"/>
    <col min="2" max="2" width="10.7109375" style="2" customWidth="1"/>
    <col min="3" max="3" width="9.42578125" style="2" customWidth="1"/>
    <col min="4" max="4" width="25.85546875" style="2" customWidth="1"/>
    <col min="5" max="5" width="19.85546875" style="2" customWidth="1"/>
    <col min="6" max="6" width="9.85546875" style="2" customWidth="1"/>
    <col min="7" max="7" width="12.140625" style="2" customWidth="1"/>
    <col min="8" max="16384" width="10.85546875" style="2"/>
  </cols>
  <sheetData>
    <row r="1" spans="2:7" ht="10.5" x14ac:dyDescent="0.25">
      <c r="G1" s="3">
        <v>44572</v>
      </c>
    </row>
    <row r="2" spans="2:7" ht="10.5" x14ac:dyDescent="0.25">
      <c r="B2" s="21" t="s">
        <v>0</v>
      </c>
      <c r="C2" s="21"/>
      <c r="D2" s="21"/>
      <c r="E2" s="21"/>
      <c r="F2" s="21"/>
      <c r="G2" s="21"/>
    </row>
    <row r="3" spans="2:7" ht="10.5" x14ac:dyDescent="0.25">
      <c r="B3" s="21" t="s">
        <v>1</v>
      </c>
      <c r="C3" s="21"/>
      <c r="D3" s="21"/>
      <c r="E3" s="21"/>
      <c r="F3" s="21"/>
      <c r="G3" s="21"/>
    </row>
    <row r="4" spans="2:7" ht="10.5" x14ac:dyDescent="0.25">
      <c r="B4" s="21" t="s">
        <v>2</v>
      </c>
      <c r="C4" s="21"/>
      <c r="D4" s="21"/>
      <c r="E4" s="21"/>
      <c r="F4" s="21"/>
      <c r="G4" s="21"/>
    </row>
    <row r="5" spans="2:7" ht="11.1" thickBot="1" x14ac:dyDescent="0.3"/>
    <row r="6" spans="2:7" ht="30.6" customHeight="1" thickBot="1" x14ac:dyDescent="0.25">
      <c r="B6" s="4" t="s">
        <v>3</v>
      </c>
      <c r="C6" s="4" t="s">
        <v>4</v>
      </c>
      <c r="D6" s="5" t="s">
        <v>5</v>
      </c>
      <c r="E6" s="5" t="s">
        <v>6</v>
      </c>
      <c r="F6" s="5" t="s">
        <v>7</v>
      </c>
      <c r="G6" s="5" t="s">
        <v>8</v>
      </c>
    </row>
    <row r="7" spans="2:7" ht="14.45" x14ac:dyDescent="0.35">
      <c r="B7" s="9">
        <v>44609</v>
      </c>
      <c r="C7" s="8" t="s">
        <v>19</v>
      </c>
      <c r="D7" s="9" t="s">
        <v>20</v>
      </c>
      <c r="E7" s="10" t="s">
        <v>21</v>
      </c>
      <c r="F7" s="6">
        <v>1</v>
      </c>
      <c r="G7" s="11">
        <v>1125</v>
      </c>
    </row>
    <row r="8" spans="2:7" ht="14.45" x14ac:dyDescent="0.35">
      <c r="B8" s="9">
        <v>44609</v>
      </c>
      <c r="C8" s="8" t="s">
        <v>22</v>
      </c>
      <c r="D8" s="9" t="s">
        <v>20</v>
      </c>
      <c r="E8" s="10" t="s">
        <v>23</v>
      </c>
      <c r="F8" s="6">
        <v>1</v>
      </c>
      <c r="G8" s="11">
        <v>1125</v>
      </c>
    </row>
    <row r="9" spans="2:7" ht="14.45" x14ac:dyDescent="0.35">
      <c r="B9" s="9">
        <v>44624</v>
      </c>
      <c r="C9" s="12">
        <v>6938</v>
      </c>
      <c r="D9" s="12" t="s">
        <v>24</v>
      </c>
      <c r="E9" s="12" t="s">
        <v>25</v>
      </c>
      <c r="F9" s="6">
        <v>1</v>
      </c>
      <c r="G9" s="13">
        <v>41418</v>
      </c>
    </row>
    <row r="10" spans="2:7" ht="14.45" x14ac:dyDescent="0.35">
      <c r="B10" s="9">
        <v>44624</v>
      </c>
      <c r="C10" s="12">
        <v>6939</v>
      </c>
      <c r="D10" s="12" t="s">
        <v>24</v>
      </c>
      <c r="E10" s="12" t="s">
        <v>26</v>
      </c>
      <c r="F10" s="6">
        <v>1</v>
      </c>
      <c r="G10" s="13">
        <v>41418</v>
      </c>
    </row>
    <row r="11" spans="2:7" ht="14.45" x14ac:dyDescent="0.35">
      <c r="B11" s="9">
        <v>44624</v>
      </c>
      <c r="C11" s="12">
        <f>C10+1</f>
        <v>6940</v>
      </c>
      <c r="D11" s="12" t="s">
        <v>24</v>
      </c>
      <c r="E11" s="12" t="s">
        <v>27</v>
      </c>
      <c r="F11" s="6">
        <v>1</v>
      </c>
      <c r="G11" s="13">
        <v>41418</v>
      </c>
    </row>
    <row r="12" spans="2:7" ht="14.45" x14ac:dyDescent="0.35">
      <c r="B12" s="9">
        <v>44624</v>
      </c>
      <c r="C12" s="12">
        <f t="shared" ref="C12:C13" si="0">C11+1</f>
        <v>6941</v>
      </c>
      <c r="D12" s="12" t="s">
        <v>24</v>
      </c>
      <c r="E12" s="12" t="s">
        <v>28</v>
      </c>
      <c r="F12" s="6">
        <v>1</v>
      </c>
      <c r="G12" s="13">
        <v>41418</v>
      </c>
    </row>
    <row r="13" spans="2:7" ht="14.45" x14ac:dyDescent="0.35">
      <c r="B13" s="9">
        <v>44624</v>
      </c>
      <c r="C13" s="12">
        <f t="shared" si="0"/>
        <v>6942</v>
      </c>
      <c r="D13" s="12" t="s">
        <v>24</v>
      </c>
      <c r="E13" s="12" t="s">
        <v>29</v>
      </c>
      <c r="F13" s="6">
        <v>1</v>
      </c>
      <c r="G13" s="13">
        <v>41418</v>
      </c>
    </row>
    <row r="14" spans="2:7" ht="14.45" x14ac:dyDescent="0.35">
      <c r="B14" s="9">
        <v>44624</v>
      </c>
      <c r="C14" s="12">
        <f>C13+1</f>
        <v>6943</v>
      </c>
      <c r="D14" s="12" t="s">
        <v>30</v>
      </c>
      <c r="E14" s="12" t="s">
        <v>31</v>
      </c>
      <c r="F14" s="6">
        <v>1</v>
      </c>
      <c r="G14" s="13">
        <v>27647.4</v>
      </c>
    </row>
    <row r="15" spans="2:7" ht="14.45" x14ac:dyDescent="0.35">
      <c r="B15" s="9">
        <v>44636</v>
      </c>
      <c r="C15" s="12">
        <f t="shared" ref="C15:C23" si="1">C14+1</f>
        <v>6944</v>
      </c>
      <c r="D15" s="12" t="s">
        <v>32</v>
      </c>
      <c r="E15" s="12" t="s">
        <v>33</v>
      </c>
      <c r="F15" s="6">
        <v>1</v>
      </c>
      <c r="G15" s="13">
        <v>14299.99</v>
      </c>
    </row>
    <row r="16" spans="2:7" ht="14.45" x14ac:dyDescent="0.35">
      <c r="B16" s="9">
        <v>44636</v>
      </c>
      <c r="C16" s="12">
        <f t="shared" si="1"/>
        <v>6945</v>
      </c>
      <c r="D16" s="12" t="s">
        <v>32</v>
      </c>
      <c r="E16" s="12" t="s">
        <v>34</v>
      </c>
      <c r="F16" s="6">
        <v>1</v>
      </c>
      <c r="G16" s="13">
        <v>14299.99</v>
      </c>
    </row>
    <row r="17" spans="2:7" ht="14.45" x14ac:dyDescent="0.35">
      <c r="B17" s="9">
        <v>44636</v>
      </c>
      <c r="C17" s="12">
        <f t="shared" si="1"/>
        <v>6946</v>
      </c>
      <c r="D17" s="12" t="s">
        <v>32</v>
      </c>
      <c r="E17" s="12" t="s">
        <v>35</v>
      </c>
      <c r="F17" s="6">
        <v>1</v>
      </c>
      <c r="G17" s="13">
        <v>14299.99</v>
      </c>
    </row>
    <row r="18" spans="2:7" ht="14.45" x14ac:dyDescent="0.35">
      <c r="B18" s="9">
        <v>44637</v>
      </c>
      <c r="C18" s="12">
        <f t="shared" si="1"/>
        <v>6947</v>
      </c>
      <c r="D18" s="12" t="s">
        <v>36</v>
      </c>
      <c r="E18" s="12" t="s">
        <v>11</v>
      </c>
      <c r="F18" s="6">
        <v>1</v>
      </c>
      <c r="G18" s="13">
        <f>11440*1.18</f>
        <v>13499.199999999999</v>
      </c>
    </row>
    <row r="19" spans="2:7" ht="14.45" x14ac:dyDescent="0.35">
      <c r="B19" s="9">
        <v>44637</v>
      </c>
      <c r="C19" s="12">
        <f t="shared" si="1"/>
        <v>6948</v>
      </c>
      <c r="D19" s="12" t="s">
        <v>36</v>
      </c>
      <c r="E19" s="12" t="s">
        <v>37</v>
      </c>
      <c r="F19" s="6">
        <v>1</v>
      </c>
      <c r="G19" s="13">
        <f t="shared" ref="G19:G20" si="2">11440*1.18</f>
        <v>13499.199999999999</v>
      </c>
    </row>
    <row r="20" spans="2:7" ht="14.45" x14ac:dyDescent="0.35">
      <c r="B20" s="9">
        <v>44637</v>
      </c>
      <c r="C20" s="12">
        <f t="shared" si="1"/>
        <v>6949</v>
      </c>
      <c r="D20" s="12" t="s">
        <v>36</v>
      </c>
      <c r="E20" s="12" t="s">
        <v>37</v>
      </c>
      <c r="F20" s="6">
        <v>1</v>
      </c>
      <c r="G20" s="13">
        <f t="shared" si="2"/>
        <v>13499.199999999999</v>
      </c>
    </row>
    <row r="21" spans="2:7" ht="14.45" x14ac:dyDescent="0.35">
      <c r="B21" s="9">
        <v>44648</v>
      </c>
      <c r="C21" s="12">
        <f t="shared" si="1"/>
        <v>6950</v>
      </c>
      <c r="D21" s="12" t="s">
        <v>38</v>
      </c>
      <c r="E21" s="12" t="s">
        <v>39</v>
      </c>
      <c r="F21" s="6">
        <v>1</v>
      </c>
      <c r="G21" s="13">
        <f>15508*1.18</f>
        <v>18299.439999999999</v>
      </c>
    </row>
    <row r="22" spans="2:7" ht="14.45" x14ac:dyDescent="0.35">
      <c r="B22" s="9">
        <v>44648</v>
      </c>
      <c r="C22" s="12">
        <f t="shared" si="1"/>
        <v>6951</v>
      </c>
      <c r="D22" s="12" t="s">
        <v>40</v>
      </c>
      <c r="E22" s="12" t="s">
        <v>34</v>
      </c>
      <c r="F22" s="6">
        <v>1</v>
      </c>
      <c r="G22" s="13">
        <f>1813*1.18</f>
        <v>2139.3399999999997</v>
      </c>
    </row>
    <row r="23" spans="2:7" ht="14.45" x14ac:dyDescent="0.35">
      <c r="B23" s="9">
        <v>44648</v>
      </c>
      <c r="C23" s="12">
        <f t="shared" si="1"/>
        <v>6952</v>
      </c>
      <c r="D23" s="12" t="s">
        <v>40</v>
      </c>
      <c r="E23" s="12" t="s">
        <v>34</v>
      </c>
      <c r="F23" s="6">
        <v>1</v>
      </c>
      <c r="G23" s="13">
        <f>1813*1.18</f>
        <v>2139.3399999999997</v>
      </c>
    </row>
    <row r="24" spans="2:7" ht="14.45" x14ac:dyDescent="0.35">
      <c r="B24" s="9">
        <v>44664</v>
      </c>
      <c r="C24" s="16">
        <v>6957</v>
      </c>
      <c r="D24" s="16" t="s">
        <v>45</v>
      </c>
      <c r="E24" s="16" t="s">
        <v>46</v>
      </c>
      <c r="F24" s="6">
        <v>1</v>
      </c>
      <c r="G24" s="17">
        <v>2630.83</v>
      </c>
    </row>
    <row r="25" spans="2:7" ht="14.45" x14ac:dyDescent="0.35">
      <c r="B25" s="9">
        <v>44669</v>
      </c>
      <c r="C25" s="16">
        <v>6958</v>
      </c>
      <c r="D25" s="16" t="s">
        <v>47</v>
      </c>
      <c r="E25" s="16" t="s">
        <v>46</v>
      </c>
      <c r="F25" s="6">
        <v>1</v>
      </c>
      <c r="G25" s="17">
        <v>4845</v>
      </c>
    </row>
    <row r="26" spans="2:7" ht="14.45" x14ac:dyDescent="0.35">
      <c r="B26" s="9">
        <v>44657</v>
      </c>
      <c r="C26" s="8" t="s">
        <v>48</v>
      </c>
      <c r="D26" s="10" t="s">
        <v>49</v>
      </c>
      <c r="E26" s="10" t="s">
        <v>50</v>
      </c>
      <c r="F26" s="6">
        <v>1</v>
      </c>
      <c r="G26" s="11">
        <v>12744</v>
      </c>
    </row>
    <row r="27" spans="2:7" ht="14.45" x14ac:dyDescent="0.35">
      <c r="B27" s="9">
        <v>44657</v>
      </c>
      <c r="C27" s="8" t="s">
        <v>51</v>
      </c>
      <c r="D27" s="10" t="s">
        <v>49</v>
      </c>
      <c r="E27" s="10" t="s">
        <v>50</v>
      </c>
      <c r="F27" s="6">
        <v>1</v>
      </c>
      <c r="G27" s="11">
        <v>12744</v>
      </c>
    </row>
    <row r="28" spans="2:7" ht="14.45" x14ac:dyDescent="0.35">
      <c r="B28" s="9">
        <v>44657</v>
      </c>
      <c r="C28" s="8" t="s">
        <v>52</v>
      </c>
      <c r="D28" s="10" t="s">
        <v>49</v>
      </c>
      <c r="E28" s="10" t="s">
        <v>50</v>
      </c>
      <c r="F28" s="6">
        <v>1</v>
      </c>
      <c r="G28" s="11">
        <v>12744</v>
      </c>
    </row>
    <row r="29" spans="2:7" ht="14.45" x14ac:dyDescent="0.35">
      <c r="B29" s="9">
        <v>44657</v>
      </c>
      <c r="C29" s="8" t="s">
        <v>53</v>
      </c>
      <c r="D29" s="10" t="s">
        <v>49</v>
      </c>
      <c r="E29" s="10" t="s">
        <v>10</v>
      </c>
      <c r="F29" s="6">
        <v>1</v>
      </c>
      <c r="G29" s="11">
        <v>12744</v>
      </c>
    </row>
    <row r="30" spans="2:7" ht="14.45" x14ac:dyDescent="0.35">
      <c r="B30" s="9">
        <v>44657</v>
      </c>
      <c r="C30" s="8" t="s">
        <v>54</v>
      </c>
      <c r="D30" s="10" t="s">
        <v>49</v>
      </c>
      <c r="E30" s="10" t="s">
        <v>10</v>
      </c>
      <c r="F30" s="6">
        <v>1</v>
      </c>
      <c r="G30" s="11">
        <v>12744</v>
      </c>
    </row>
    <row r="31" spans="2:7" ht="14.45" x14ac:dyDescent="0.35">
      <c r="B31" s="9">
        <v>44657</v>
      </c>
      <c r="C31" s="8" t="s">
        <v>55</v>
      </c>
      <c r="D31" s="10" t="s">
        <v>49</v>
      </c>
      <c r="E31" s="10" t="s">
        <v>10</v>
      </c>
      <c r="F31" s="6">
        <v>1</v>
      </c>
      <c r="G31" s="11">
        <v>12744</v>
      </c>
    </row>
    <row r="32" spans="2:7" ht="14.45" x14ac:dyDescent="0.35">
      <c r="B32" s="9">
        <v>44657</v>
      </c>
      <c r="C32" s="8" t="s">
        <v>56</v>
      </c>
      <c r="D32" s="10" t="s">
        <v>49</v>
      </c>
      <c r="E32" s="10" t="s">
        <v>10</v>
      </c>
      <c r="F32" s="6">
        <v>1</v>
      </c>
      <c r="G32" s="11">
        <v>12744</v>
      </c>
    </row>
    <row r="33" spans="2:7" ht="14.45" x14ac:dyDescent="0.35">
      <c r="B33" s="9">
        <v>44657</v>
      </c>
      <c r="C33" s="8" t="s">
        <v>57</v>
      </c>
      <c r="D33" s="10" t="s">
        <v>49</v>
      </c>
      <c r="E33" s="10" t="s">
        <v>10</v>
      </c>
      <c r="F33" s="6">
        <v>1</v>
      </c>
      <c r="G33" s="11">
        <v>12744</v>
      </c>
    </row>
    <row r="34" spans="2:7" ht="14.45" x14ac:dyDescent="0.35">
      <c r="B34" s="9">
        <v>44657</v>
      </c>
      <c r="C34" s="8" t="s">
        <v>58</v>
      </c>
      <c r="D34" s="10" t="s">
        <v>49</v>
      </c>
      <c r="E34" s="10" t="s">
        <v>12</v>
      </c>
      <c r="F34" s="6">
        <v>1</v>
      </c>
      <c r="G34" s="11">
        <v>12744</v>
      </c>
    </row>
    <row r="35" spans="2:7" ht="14.45" x14ac:dyDescent="0.35">
      <c r="B35" s="9">
        <v>44657</v>
      </c>
      <c r="C35" s="8" t="s">
        <v>59</v>
      </c>
      <c r="D35" s="10" t="s">
        <v>49</v>
      </c>
      <c r="E35" s="10" t="s">
        <v>12</v>
      </c>
      <c r="F35" s="6">
        <v>1</v>
      </c>
      <c r="G35" s="11">
        <v>12744</v>
      </c>
    </row>
    <row r="36" spans="2:7" ht="14.45" x14ac:dyDescent="0.35">
      <c r="B36" s="9">
        <v>44657</v>
      </c>
      <c r="C36" s="8" t="s">
        <v>60</v>
      </c>
      <c r="D36" s="10" t="s">
        <v>49</v>
      </c>
      <c r="E36" s="10" t="s">
        <v>12</v>
      </c>
      <c r="F36" s="6">
        <v>1</v>
      </c>
      <c r="G36" s="11">
        <v>12744</v>
      </c>
    </row>
    <row r="37" spans="2:7" ht="14.45" x14ac:dyDescent="0.35">
      <c r="B37" s="9">
        <v>44657</v>
      </c>
      <c r="C37" s="8" t="s">
        <v>61</v>
      </c>
      <c r="D37" s="10" t="s">
        <v>49</v>
      </c>
      <c r="E37" s="10" t="s">
        <v>12</v>
      </c>
      <c r="F37" s="6">
        <v>1</v>
      </c>
      <c r="G37" s="11">
        <v>12744</v>
      </c>
    </row>
    <row r="38" spans="2:7" ht="14.45" x14ac:dyDescent="0.35">
      <c r="B38" s="9">
        <v>44657</v>
      </c>
      <c r="C38" s="8" t="s">
        <v>62</v>
      </c>
      <c r="D38" s="10" t="s">
        <v>49</v>
      </c>
      <c r="E38" s="10" t="s">
        <v>63</v>
      </c>
      <c r="F38" s="6">
        <v>1</v>
      </c>
      <c r="G38" s="11">
        <v>12744</v>
      </c>
    </row>
    <row r="39" spans="2:7" ht="14.45" x14ac:dyDescent="0.35">
      <c r="B39" s="9">
        <v>44657</v>
      </c>
      <c r="C39" s="8" t="s">
        <v>64</v>
      </c>
      <c r="D39" s="10" t="s">
        <v>49</v>
      </c>
      <c r="E39" s="10" t="s">
        <v>63</v>
      </c>
      <c r="F39" s="6">
        <v>1</v>
      </c>
      <c r="G39" s="11">
        <v>12744</v>
      </c>
    </row>
    <row r="40" spans="2:7" ht="14.45" x14ac:dyDescent="0.35">
      <c r="B40" s="9">
        <v>44657</v>
      </c>
      <c r="C40" s="8" t="s">
        <v>65</v>
      </c>
      <c r="D40" s="10" t="s">
        <v>49</v>
      </c>
      <c r="E40" s="10" t="s">
        <v>11</v>
      </c>
      <c r="F40" s="6">
        <v>1</v>
      </c>
      <c r="G40" s="11">
        <v>12744</v>
      </c>
    </row>
    <row r="41" spans="2:7" ht="14.45" x14ac:dyDescent="0.35">
      <c r="B41" s="9">
        <v>44657</v>
      </c>
      <c r="C41" s="8" t="s">
        <v>66</v>
      </c>
      <c r="D41" s="10" t="s">
        <v>49</v>
      </c>
      <c r="E41" s="10" t="s">
        <v>11</v>
      </c>
      <c r="F41" s="6">
        <v>1</v>
      </c>
      <c r="G41" s="11">
        <v>12744</v>
      </c>
    </row>
    <row r="42" spans="2:7" ht="14.45" x14ac:dyDescent="0.35">
      <c r="B42" s="9">
        <v>44657</v>
      </c>
      <c r="C42" s="8" t="s">
        <v>67</v>
      </c>
      <c r="D42" s="10" t="s">
        <v>49</v>
      </c>
      <c r="E42" s="10" t="s">
        <v>11</v>
      </c>
      <c r="F42" s="6">
        <v>1</v>
      </c>
      <c r="G42" s="11">
        <v>12744</v>
      </c>
    </row>
    <row r="43" spans="2:7" ht="14.45" x14ac:dyDescent="0.35">
      <c r="B43" s="9">
        <v>44657</v>
      </c>
      <c r="C43" s="8" t="s">
        <v>68</v>
      </c>
      <c r="D43" s="10" t="s">
        <v>49</v>
      </c>
      <c r="E43" s="10" t="s">
        <v>11</v>
      </c>
      <c r="F43" s="6">
        <v>1</v>
      </c>
      <c r="G43" s="11">
        <v>12744</v>
      </c>
    </row>
    <row r="44" spans="2:7" ht="14.45" x14ac:dyDescent="0.35">
      <c r="B44" s="9">
        <v>44657</v>
      </c>
      <c r="C44" s="8" t="s">
        <v>69</v>
      </c>
      <c r="D44" s="10" t="s">
        <v>49</v>
      </c>
      <c r="E44" s="10" t="s">
        <v>11</v>
      </c>
      <c r="F44" s="6">
        <v>1</v>
      </c>
      <c r="G44" s="11">
        <v>12744</v>
      </c>
    </row>
    <row r="45" spans="2:7" ht="14.45" x14ac:dyDescent="0.35">
      <c r="B45" s="9">
        <v>44657</v>
      </c>
      <c r="C45" s="8" t="s">
        <v>70</v>
      </c>
      <c r="D45" s="10" t="s">
        <v>49</v>
      </c>
      <c r="E45" s="10" t="s">
        <v>11</v>
      </c>
      <c r="F45" s="6">
        <v>1</v>
      </c>
      <c r="G45" s="11">
        <v>12744</v>
      </c>
    </row>
    <row r="46" spans="2:7" ht="14.45" x14ac:dyDescent="0.35">
      <c r="B46" s="9">
        <v>44657</v>
      </c>
      <c r="C46" s="8" t="s">
        <v>71</v>
      </c>
      <c r="D46" s="10" t="s">
        <v>72</v>
      </c>
      <c r="E46" s="10" t="s">
        <v>9</v>
      </c>
      <c r="F46" s="6">
        <v>1</v>
      </c>
      <c r="G46" s="11">
        <v>8496</v>
      </c>
    </row>
    <row r="47" spans="2:7" ht="14.45" x14ac:dyDescent="0.35">
      <c r="B47" s="9">
        <v>44657</v>
      </c>
      <c r="C47" s="8" t="s">
        <v>73</v>
      </c>
      <c r="D47" s="10" t="s">
        <v>72</v>
      </c>
      <c r="E47" s="10" t="s">
        <v>74</v>
      </c>
      <c r="F47" s="6">
        <v>1</v>
      </c>
      <c r="G47" s="11">
        <v>8496</v>
      </c>
    </row>
    <row r="48" spans="2:7" ht="14.45" x14ac:dyDescent="0.35">
      <c r="B48" s="9">
        <v>44657</v>
      </c>
      <c r="C48" s="8" t="s">
        <v>75</v>
      </c>
      <c r="D48" s="10" t="s">
        <v>72</v>
      </c>
      <c r="E48" s="10" t="s">
        <v>11</v>
      </c>
      <c r="F48" s="6">
        <v>1</v>
      </c>
      <c r="G48" s="11">
        <v>8496</v>
      </c>
    </row>
    <row r="49" spans="2:7" ht="14.45" x14ac:dyDescent="0.35">
      <c r="B49" s="9">
        <v>44657</v>
      </c>
      <c r="C49" s="8" t="s">
        <v>76</v>
      </c>
      <c r="D49" s="10" t="s">
        <v>72</v>
      </c>
      <c r="E49" s="10" t="s">
        <v>77</v>
      </c>
      <c r="F49" s="6">
        <v>1</v>
      </c>
      <c r="G49" s="11">
        <v>8496</v>
      </c>
    </row>
    <row r="50" spans="2:7" ht="14.45" x14ac:dyDescent="0.35">
      <c r="B50" s="9">
        <v>44657</v>
      </c>
      <c r="C50" s="8" t="s">
        <v>78</v>
      </c>
      <c r="D50" s="10" t="s">
        <v>72</v>
      </c>
      <c r="E50" s="10" t="s">
        <v>79</v>
      </c>
      <c r="F50" s="6">
        <v>1</v>
      </c>
      <c r="G50" s="11">
        <v>8496</v>
      </c>
    </row>
    <row r="51" spans="2:7" ht="14.45" x14ac:dyDescent="0.35">
      <c r="B51" s="9">
        <v>44657</v>
      </c>
      <c r="C51" s="8" t="s">
        <v>80</v>
      </c>
      <c r="D51" s="10" t="s">
        <v>81</v>
      </c>
      <c r="E51" s="10" t="s">
        <v>10</v>
      </c>
      <c r="F51" s="6">
        <v>1</v>
      </c>
      <c r="G51" s="11">
        <v>7740.8</v>
      </c>
    </row>
    <row r="52" spans="2:7" ht="14.45" x14ac:dyDescent="0.35">
      <c r="B52" s="9">
        <v>44657</v>
      </c>
      <c r="C52" s="8" t="s">
        <v>82</v>
      </c>
      <c r="D52" s="10" t="s">
        <v>81</v>
      </c>
      <c r="E52" s="10" t="s">
        <v>10</v>
      </c>
      <c r="F52" s="6">
        <v>1</v>
      </c>
      <c r="G52" s="11">
        <v>7740.8</v>
      </c>
    </row>
    <row r="53" spans="2:7" ht="14.45" x14ac:dyDescent="0.35">
      <c r="B53" s="9">
        <v>44657</v>
      </c>
      <c r="C53" s="8" t="s">
        <v>83</v>
      </c>
      <c r="D53" s="10" t="s">
        <v>81</v>
      </c>
      <c r="E53" s="10" t="s">
        <v>10</v>
      </c>
      <c r="F53" s="6">
        <v>1</v>
      </c>
      <c r="G53" s="11">
        <v>7740.8</v>
      </c>
    </row>
    <row r="54" spans="2:7" ht="14.45" x14ac:dyDescent="0.35">
      <c r="B54" s="9">
        <v>44657</v>
      </c>
      <c r="C54" s="8" t="s">
        <v>84</v>
      </c>
      <c r="D54" s="10" t="s">
        <v>81</v>
      </c>
      <c r="E54" s="10" t="s">
        <v>10</v>
      </c>
      <c r="F54" s="6">
        <v>1</v>
      </c>
      <c r="G54" s="11">
        <v>7740.8</v>
      </c>
    </row>
    <row r="55" spans="2:7" ht="14.45" x14ac:dyDescent="0.35">
      <c r="B55" s="9">
        <v>44657</v>
      </c>
      <c r="C55" s="8" t="s">
        <v>85</v>
      </c>
      <c r="D55" s="10" t="s">
        <v>81</v>
      </c>
      <c r="E55" s="10" t="s">
        <v>10</v>
      </c>
      <c r="F55" s="6">
        <v>1</v>
      </c>
      <c r="G55" s="11">
        <v>7740.8</v>
      </c>
    </row>
    <row r="56" spans="2:7" ht="14.45" x14ac:dyDescent="0.35">
      <c r="B56" s="9">
        <v>44657</v>
      </c>
      <c r="C56" s="8" t="s">
        <v>86</v>
      </c>
      <c r="D56" s="10" t="s">
        <v>81</v>
      </c>
      <c r="E56" s="10" t="s">
        <v>10</v>
      </c>
      <c r="F56" s="6">
        <v>1</v>
      </c>
      <c r="G56" s="11">
        <v>7740.8</v>
      </c>
    </row>
    <row r="57" spans="2:7" ht="14.45" x14ac:dyDescent="0.35">
      <c r="B57" s="9">
        <v>44657</v>
      </c>
      <c r="C57" s="8" t="s">
        <v>87</v>
      </c>
      <c r="D57" s="10" t="s">
        <v>81</v>
      </c>
      <c r="E57" s="10" t="s">
        <v>10</v>
      </c>
      <c r="F57" s="6">
        <v>1</v>
      </c>
      <c r="G57" s="11">
        <v>7740.8</v>
      </c>
    </row>
    <row r="58" spans="2:7" ht="14.45" x14ac:dyDescent="0.35">
      <c r="B58" s="9">
        <v>44657</v>
      </c>
      <c r="C58" s="8" t="s">
        <v>88</v>
      </c>
      <c r="D58" s="10" t="s">
        <v>81</v>
      </c>
      <c r="E58" s="10" t="s">
        <v>12</v>
      </c>
      <c r="F58" s="6">
        <v>1</v>
      </c>
      <c r="G58" s="11">
        <v>7740.8</v>
      </c>
    </row>
    <row r="59" spans="2:7" ht="14.45" x14ac:dyDescent="0.35">
      <c r="B59" s="9">
        <v>44657</v>
      </c>
      <c r="C59" s="8" t="s">
        <v>89</v>
      </c>
      <c r="D59" s="10" t="s">
        <v>81</v>
      </c>
      <c r="E59" s="10" t="s">
        <v>12</v>
      </c>
      <c r="F59" s="6">
        <v>1</v>
      </c>
      <c r="G59" s="11">
        <v>7740.8</v>
      </c>
    </row>
    <row r="60" spans="2:7" ht="14.45" x14ac:dyDescent="0.35">
      <c r="B60" s="9">
        <v>44657</v>
      </c>
      <c r="C60" s="8" t="s">
        <v>90</v>
      </c>
      <c r="D60" s="10" t="s">
        <v>81</v>
      </c>
      <c r="E60" s="10" t="s">
        <v>12</v>
      </c>
      <c r="F60" s="6">
        <v>1</v>
      </c>
      <c r="G60" s="11">
        <v>7740.8</v>
      </c>
    </row>
    <row r="61" spans="2:7" ht="14.45" x14ac:dyDescent="0.35">
      <c r="B61" s="9">
        <v>44657</v>
      </c>
      <c r="C61" s="8" t="s">
        <v>91</v>
      </c>
      <c r="D61" s="10" t="s">
        <v>81</v>
      </c>
      <c r="E61" s="10" t="s">
        <v>12</v>
      </c>
      <c r="F61" s="6">
        <v>1</v>
      </c>
      <c r="G61" s="11">
        <v>7740.8</v>
      </c>
    </row>
    <row r="62" spans="2:7" ht="14.45" x14ac:dyDescent="0.35">
      <c r="B62" s="9">
        <v>44657</v>
      </c>
      <c r="C62" s="8" t="s">
        <v>92</v>
      </c>
      <c r="D62" s="10" t="s">
        <v>81</v>
      </c>
      <c r="E62" s="10" t="s">
        <v>12</v>
      </c>
      <c r="F62" s="6">
        <v>1</v>
      </c>
      <c r="G62" s="11">
        <v>7740.8</v>
      </c>
    </row>
    <row r="63" spans="2:7" ht="14.45" x14ac:dyDescent="0.35">
      <c r="B63" s="9">
        <v>44657</v>
      </c>
      <c r="C63" s="8" t="s">
        <v>93</v>
      </c>
      <c r="D63" s="10" t="s">
        <v>81</v>
      </c>
      <c r="E63" s="10" t="s">
        <v>12</v>
      </c>
      <c r="F63" s="6">
        <v>1</v>
      </c>
      <c r="G63" s="11">
        <v>7740.8</v>
      </c>
    </row>
    <row r="64" spans="2:7" ht="14.45" x14ac:dyDescent="0.35">
      <c r="B64" s="9">
        <v>44657</v>
      </c>
      <c r="C64" s="8" t="s">
        <v>94</v>
      </c>
      <c r="D64" s="10" t="s">
        <v>81</v>
      </c>
      <c r="E64" s="10" t="s">
        <v>12</v>
      </c>
      <c r="F64" s="6">
        <v>1</v>
      </c>
      <c r="G64" s="11">
        <v>7740.8</v>
      </c>
    </row>
    <row r="65" spans="2:7" ht="14.45" x14ac:dyDescent="0.35">
      <c r="B65" s="9">
        <v>44657</v>
      </c>
      <c r="C65" s="8" t="s">
        <v>95</v>
      </c>
      <c r="D65" s="10" t="s">
        <v>81</v>
      </c>
      <c r="E65" s="10" t="s">
        <v>12</v>
      </c>
      <c r="F65" s="6">
        <v>1</v>
      </c>
      <c r="G65" s="11">
        <v>7740.8</v>
      </c>
    </row>
    <row r="66" spans="2:7" ht="14.45" x14ac:dyDescent="0.35">
      <c r="B66" s="9">
        <v>44657</v>
      </c>
      <c r="C66" s="8" t="s">
        <v>96</v>
      </c>
      <c r="D66" s="10" t="s">
        <v>81</v>
      </c>
      <c r="E66" s="10" t="s">
        <v>97</v>
      </c>
      <c r="F66" s="6">
        <v>1</v>
      </c>
      <c r="G66" s="11">
        <v>7740.8</v>
      </c>
    </row>
    <row r="67" spans="2:7" ht="14.45" x14ac:dyDescent="0.35">
      <c r="B67" s="9">
        <v>44657</v>
      </c>
      <c r="C67" s="8" t="s">
        <v>98</v>
      </c>
      <c r="D67" s="10" t="s">
        <v>81</v>
      </c>
      <c r="E67" s="10" t="s">
        <v>97</v>
      </c>
      <c r="F67" s="6">
        <v>1</v>
      </c>
      <c r="G67" s="11">
        <v>7740.8</v>
      </c>
    </row>
    <row r="68" spans="2:7" ht="14.45" x14ac:dyDescent="0.35">
      <c r="B68" s="9">
        <v>44657</v>
      </c>
      <c r="C68" s="8" t="s">
        <v>99</v>
      </c>
      <c r="D68" s="10" t="s">
        <v>81</v>
      </c>
      <c r="E68" s="10" t="s">
        <v>97</v>
      </c>
      <c r="F68" s="6">
        <v>1</v>
      </c>
      <c r="G68" s="11">
        <v>7740.8</v>
      </c>
    </row>
    <row r="69" spans="2:7" ht="14.45" x14ac:dyDescent="0.35">
      <c r="B69" s="9">
        <v>44657</v>
      </c>
      <c r="C69" s="8" t="s">
        <v>100</v>
      </c>
      <c r="D69" s="10" t="s">
        <v>81</v>
      </c>
      <c r="E69" s="10" t="s">
        <v>97</v>
      </c>
      <c r="F69" s="6">
        <v>1</v>
      </c>
      <c r="G69" s="11">
        <v>7740.8</v>
      </c>
    </row>
    <row r="70" spans="2:7" ht="14.45" x14ac:dyDescent="0.35">
      <c r="B70" s="9">
        <v>44657</v>
      </c>
      <c r="C70" s="8" t="s">
        <v>101</v>
      </c>
      <c r="D70" s="10" t="s">
        <v>81</v>
      </c>
      <c r="E70" s="10" t="s">
        <v>97</v>
      </c>
      <c r="F70" s="6">
        <v>1</v>
      </c>
      <c r="G70" s="11">
        <v>7740.8</v>
      </c>
    </row>
    <row r="71" spans="2:7" ht="14.45" x14ac:dyDescent="0.35">
      <c r="B71" s="9">
        <v>44657</v>
      </c>
      <c r="C71" s="8" t="s">
        <v>102</v>
      </c>
      <c r="D71" s="10" t="s">
        <v>81</v>
      </c>
      <c r="E71" s="10" t="s">
        <v>97</v>
      </c>
      <c r="F71" s="6">
        <v>1</v>
      </c>
      <c r="G71" s="11">
        <v>7740.8</v>
      </c>
    </row>
    <row r="72" spans="2:7" ht="14.45" x14ac:dyDescent="0.35">
      <c r="B72" s="9">
        <v>44657</v>
      </c>
      <c r="C72" s="8" t="s">
        <v>103</v>
      </c>
      <c r="D72" s="10" t="s">
        <v>81</v>
      </c>
      <c r="E72" s="10" t="s">
        <v>97</v>
      </c>
      <c r="F72" s="6">
        <v>1</v>
      </c>
      <c r="G72" s="11">
        <v>7740.8</v>
      </c>
    </row>
    <row r="73" spans="2:7" ht="14.45" x14ac:dyDescent="0.35">
      <c r="B73" s="9">
        <v>44657</v>
      </c>
      <c r="C73" s="8" t="s">
        <v>104</v>
      </c>
      <c r="D73" s="10" t="s">
        <v>81</v>
      </c>
      <c r="E73" s="10" t="s">
        <v>97</v>
      </c>
      <c r="F73" s="6">
        <v>1</v>
      </c>
      <c r="G73" s="11">
        <v>7740.8</v>
      </c>
    </row>
    <row r="74" spans="2:7" ht="14.45" x14ac:dyDescent="0.35">
      <c r="B74" s="9">
        <v>44657</v>
      </c>
      <c r="C74" s="8" t="s">
        <v>105</v>
      </c>
      <c r="D74" s="10" t="s">
        <v>81</v>
      </c>
      <c r="E74" s="10" t="s">
        <v>97</v>
      </c>
      <c r="F74" s="6">
        <v>1</v>
      </c>
      <c r="G74" s="11">
        <v>7740.8</v>
      </c>
    </row>
    <row r="75" spans="2:7" ht="14.45" x14ac:dyDescent="0.35">
      <c r="B75" s="9">
        <v>44657</v>
      </c>
      <c r="C75" s="8" t="s">
        <v>106</v>
      </c>
      <c r="D75" s="10" t="s">
        <v>81</v>
      </c>
      <c r="E75" s="10" t="s">
        <v>97</v>
      </c>
      <c r="F75" s="6">
        <v>1</v>
      </c>
      <c r="G75" s="11">
        <v>7740.8</v>
      </c>
    </row>
    <row r="76" spans="2:7" ht="14.45" x14ac:dyDescent="0.35">
      <c r="B76" s="9">
        <v>44657</v>
      </c>
      <c r="C76" s="8" t="s">
        <v>107</v>
      </c>
      <c r="D76" s="10" t="s">
        <v>81</v>
      </c>
      <c r="E76" s="10" t="s">
        <v>97</v>
      </c>
      <c r="F76" s="6">
        <v>1</v>
      </c>
      <c r="G76" s="11">
        <v>7740.8</v>
      </c>
    </row>
    <row r="77" spans="2:7" ht="14.45" x14ac:dyDescent="0.35">
      <c r="B77" s="9">
        <v>44657</v>
      </c>
      <c r="C77" s="8" t="s">
        <v>108</v>
      </c>
      <c r="D77" s="10" t="s">
        <v>81</v>
      </c>
      <c r="E77" s="10" t="s">
        <v>97</v>
      </c>
      <c r="F77" s="6">
        <v>1</v>
      </c>
      <c r="G77" s="11">
        <v>7740.8</v>
      </c>
    </row>
    <row r="78" spans="2:7" ht="14.45" x14ac:dyDescent="0.35">
      <c r="B78" s="9">
        <v>44657</v>
      </c>
      <c r="C78" s="8" t="s">
        <v>109</v>
      </c>
      <c r="D78" s="10" t="s">
        <v>81</v>
      </c>
      <c r="E78" s="10" t="s">
        <v>97</v>
      </c>
      <c r="F78" s="6">
        <v>1</v>
      </c>
      <c r="G78" s="11">
        <v>7740.8</v>
      </c>
    </row>
    <row r="79" spans="2:7" ht="14.45" x14ac:dyDescent="0.35">
      <c r="B79" s="9">
        <v>44657</v>
      </c>
      <c r="C79" s="8" t="s">
        <v>110</v>
      </c>
      <c r="D79" s="10" t="s">
        <v>81</v>
      </c>
      <c r="E79" s="10" t="s">
        <v>97</v>
      </c>
      <c r="F79" s="6">
        <v>1</v>
      </c>
      <c r="G79" s="11">
        <v>7740.8</v>
      </c>
    </row>
    <row r="80" spans="2:7" ht="14.45" x14ac:dyDescent="0.35">
      <c r="B80" s="9">
        <v>44657</v>
      </c>
      <c r="C80" s="8" t="s">
        <v>111</v>
      </c>
      <c r="D80" s="10" t="s">
        <v>81</v>
      </c>
      <c r="E80" s="10" t="s">
        <v>97</v>
      </c>
      <c r="F80" s="6">
        <v>1</v>
      </c>
      <c r="G80" s="11">
        <v>7740.8</v>
      </c>
    </row>
    <row r="81" spans="2:7" ht="14.45" x14ac:dyDescent="0.35">
      <c r="B81" s="9">
        <v>44657</v>
      </c>
      <c r="C81" s="8" t="s">
        <v>112</v>
      </c>
      <c r="D81" s="10" t="s">
        <v>81</v>
      </c>
      <c r="E81" s="10" t="s">
        <v>97</v>
      </c>
      <c r="F81" s="6">
        <v>1</v>
      </c>
      <c r="G81" s="11">
        <v>7740.8</v>
      </c>
    </row>
    <row r="82" spans="2:7" ht="14.45" x14ac:dyDescent="0.35">
      <c r="B82" s="9">
        <v>44657</v>
      </c>
      <c r="C82" s="8" t="s">
        <v>113</v>
      </c>
      <c r="D82" s="10" t="s">
        <v>81</v>
      </c>
      <c r="E82" s="10" t="s">
        <v>97</v>
      </c>
      <c r="F82" s="6">
        <v>1</v>
      </c>
      <c r="G82" s="11">
        <v>7740.8</v>
      </c>
    </row>
    <row r="83" spans="2:7" ht="14.45" x14ac:dyDescent="0.35">
      <c r="B83" s="9">
        <v>44657</v>
      </c>
      <c r="C83" s="8" t="s">
        <v>114</v>
      </c>
      <c r="D83" s="10" t="s">
        <v>81</v>
      </c>
      <c r="E83" s="10" t="s">
        <v>11</v>
      </c>
      <c r="F83" s="6">
        <v>1</v>
      </c>
      <c r="G83" s="11">
        <v>7740.8</v>
      </c>
    </row>
    <row r="84" spans="2:7" ht="14.45" x14ac:dyDescent="0.35">
      <c r="B84" s="9">
        <v>44657</v>
      </c>
      <c r="C84" s="8" t="s">
        <v>115</v>
      </c>
      <c r="D84" s="10" t="s">
        <v>81</v>
      </c>
      <c r="E84" s="10" t="s">
        <v>11</v>
      </c>
      <c r="F84" s="6">
        <v>1</v>
      </c>
      <c r="G84" s="11">
        <v>7740.8</v>
      </c>
    </row>
    <row r="85" spans="2:7" ht="14.45" x14ac:dyDescent="0.35">
      <c r="B85" s="9">
        <v>44657</v>
      </c>
      <c r="C85" s="8" t="s">
        <v>116</v>
      </c>
      <c r="D85" s="10" t="s">
        <v>81</v>
      </c>
      <c r="E85" s="10" t="s">
        <v>11</v>
      </c>
      <c r="F85" s="6">
        <v>1</v>
      </c>
      <c r="G85" s="11">
        <v>7740.8</v>
      </c>
    </row>
    <row r="86" spans="2:7" ht="14.45" x14ac:dyDescent="0.35">
      <c r="B86" s="9">
        <v>44657</v>
      </c>
      <c r="C86" s="8" t="s">
        <v>117</v>
      </c>
      <c r="D86" s="10" t="s">
        <v>81</v>
      </c>
      <c r="E86" s="10" t="s">
        <v>11</v>
      </c>
      <c r="F86" s="6">
        <v>1</v>
      </c>
      <c r="G86" s="11">
        <v>7740.8</v>
      </c>
    </row>
    <row r="87" spans="2:7" ht="14.45" x14ac:dyDescent="0.35">
      <c r="B87" s="9">
        <v>44657</v>
      </c>
      <c r="C87" s="8" t="s">
        <v>118</v>
      </c>
      <c r="D87" s="10" t="s">
        <v>81</v>
      </c>
      <c r="E87" s="10" t="s">
        <v>11</v>
      </c>
      <c r="F87" s="6">
        <v>1</v>
      </c>
      <c r="G87" s="11">
        <v>7740.8</v>
      </c>
    </row>
    <row r="88" spans="2:7" ht="14.45" x14ac:dyDescent="0.35">
      <c r="B88" s="9">
        <v>44657</v>
      </c>
      <c r="C88" s="8" t="s">
        <v>119</v>
      </c>
      <c r="D88" s="10" t="s">
        <v>81</v>
      </c>
      <c r="E88" s="10" t="s">
        <v>11</v>
      </c>
      <c r="F88" s="6">
        <v>1</v>
      </c>
      <c r="G88" s="11">
        <v>7740.8</v>
      </c>
    </row>
    <row r="89" spans="2:7" ht="14.45" x14ac:dyDescent="0.35">
      <c r="B89" s="9">
        <v>44657</v>
      </c>
      <c r="C89" s="8" t="s">
        <v>120</v>
      </c>
      <c r="D89" s="10" t="s">
        <v>81</v>
      </c>
      <c r="E89" s="10" t="s">
        <v>11</v>
      </c>
      <c r="F89" s="6">
        <v>1</v>
      </c>
      <c r="G89" s="11">
        <v>7740.8</v>
      </c>
    </row>
    <row r="90" spans="2:7" ht="14.45" x14ac:dyDescent="0.35">
      <c r="B90" s="9">
        <v>44657</v>
      </c>
      <c r="C90" s="8" t="s">
        <v>121</v>
      </c>
      <c r="D90" s="10" t="s">
        <v>81</v>
      </c>
      <c r="E90" s="10" t="s">
        <v>11</v>
      </c>
      <c r="F90" s="6">
        <v>1</v>
      </c>
      <c r="G90" s="11">
        <v>7740.8</v>
      </c>
    </row>
    <row r="91" spans="2:7" ht="14.45" x14ac:dyDescent="0.35">
      <c r="B91" s="9">
        <v>44657</v>
      </c>
      <c r="C91" s="8" t="s">
        <v>122</v>
      </c>
      <c r="D91" s="10" t="s">
        <v>81</v>
      </c>
      <c r="E91" s="10" t="s">
        <v>11</v>
      </c>
      <c r="F91" s="6">
        <v>1</v>
      </c>
      <c r="G91" s="11">
        <v>7740.8</v>
      </c>
    </row>
    <row r="92" spans="2:7" ht="14.45" x14ac:dyDescent="0.35">
      <c r="B92" s="9">
        <v>44657</v>
      </c>
      <c r="C92" s="8" t="s">
        <v>123</v>
      </c>
      <c r="D92" s="10" t="s">
        <v>81</v>
      </c>
      <c r="E92" s="10" t="s">
        <v>11</v>
      </c>
      <c r="F92" s="6">
        <v>1</v>
      </c>
      <c r="G92" s="11">
        <v>7740.8</v>
      </c>
    </row>
    <row r="93" spans="2:7" ht="14.45" x14ac:dyDescent="0.35">
      <c r="B93" s="9">
        <v>44657</v>
      </c>
      <c r="C93" s="8" t="s">
        <v>124</v>
      </c>
      <c r="D93" s="10" t="s">
        <v>81</v>
      </c>
      <c r="E93" s="10" t="s">
        <v>11</v>
      </c>
      <c r="F93" s="6">
        <v>1</v>
      </c>
      <c r="G93" s="11">
        <v>7740.8</v>
      </c>
    </row>
    <row r="94" spans="2:7" ht="14.45" x14ac:dyDescent="0.35">
      <c r="B94" s="9">
        <v>44657</v>
      </c>
      <c r="C94" s="8" t="s">
        <v>125</v>
      </c>
      <c r="D94" s="10" t="s">
        <v>81</v>
      </c>
      <c r="E94" s="10" t="s">
        <v>11</v>
      </c>
      <c r="F94" s="6">
        <v>1</v>
      </c>
      <c r="G94" s="11">
        <v>7740.8</v>
      </c>
    </row>
    <row r="95" spans="2:7" ht="14.45" x14ac:dyDescent="0.35">
      <c r="B95" s="9">
        <v>44657</v>
      </c>
      <c r="C95" s="8" t="s">
        <v>126</v>
      </c>
      <c r="D95" s="10" t="s">
        <v>81</v>
      </c>
      <c r="E95" s="10" t="s">
        <v>11</v>
      </c>
      <c r="F95" s="6">
        <v>1</v>
      </c>
      <c r="G95" s="11">
        <v>7740.8</v>
      </c>
    </row>
    <row r="96" spans="2:7" ht="14.45" x14ac:dyDescent="0.35">
      <c r="B96" s="9">
        <v>44657</v>
      </c>
      <c r="C96" s="8" t="s">
        <v>127</v>
      </c>
      <c r="D96" s="10" t="s">
        <v>81</v>
      </c>
      <c r="E96" s="10" t="s">
        <v>11</v>
      </c>
      <c r="F96" s="6">
        <v>1</v>
      </c>
      <c r="G96" s="11">
        <v>7740.8</v>
      </c>
    </row>
    <row r="97" spans="2:7" ht="14.45" x14ac:dyDescent="0.35">
      <c r="B97" s="9">
        <v>44657</v>
      </c>
      <c r="C97" s="8" t="s">
        <v>128</v>
      </c>
      <c r="D97" s="10" t="s">
        <v>81</v>
      </c>
      <c r="E97" s="10" t="s">
        <v>11</v>
      </c>
      <c r="F97" s="6">
        <v>1</v>
      </c>
      <c r="G97" s="11">
        <v>7740.8</v>
      </c>
    </row>
    <row r="98" spans="2:7" ht="14.45" x14ac:dyDescent="0.35">
      <c r="B98" s="9">
        <v>44657</v>
      </c>
      <c r="C98" s="8" t="s">
        <v>129</v>
      </c>
      <c r="D98" s="10" t="s">
        <v>81</v>
      </c>
      <c r="E98" s="10" t="s">
        <v>11</v>
      </c>
      <c r="F98" s="6">
        <v>1</v>
      </c>
      <c r="G98" s="11">
        <v>7740.8</v>
      </c>
    </row>
    <row r="99" spans="2:7" ht="14.45" x14ac:dyDescent="0.35">
      <c r="B99" s="9">
        <v>44657</v>
      </c>
      <c r="C99" s="8" t="s">
        <v>130</v>
      </c>
      <c r="D99" s="10" t="s">
        <v>81</v>
      </c>
      <c r="E99" s="10" t="s">
        <v>11</v>
      </c>
      <c r="F99" s="6">
        <v>1</v>
      </c>
      <c r="G99" s="11">
        <v>7740.8</v>
      </c>
    </row>
    <row r="100" spans="2:7" ht="14.45" x14ac:dyDescent="0.35">
      <c r="B100" s="9">
        <v>44657</v>
      </c>
      <c r="C100" s="8" t="s">
        <v>131</v>
      </c>
      <c r="D100" s="10" t="s">
        <v>81</v>
      </c>
      <c r="E100" s="10" t="s">
        <v>11</v>
      </c>
      <c r="F100" s="6">
        <v>1</v>
      </c>
      <c r="G100" s="11">
        <v>7740.8</v>
      </c>
    </row>
    <row r="101" spans="2:7" ht="14.45" x14ac:dyDescent="0.35">
      <c r="B101" s="9">
        <v>44657</v>
      </c>
      <c r="C101" s="8" t="s">
        <v>132</v>
      </c>
      <c r="D101" s="10" t="s">
        <v>81</v>
      </c>
      <c r="E101" s="10" t="s">
        <v>11</v>
      </c>
      <c r="F101" s="6">
        <v>1</v>
      </c>
      <c r="G101" s="11">
        <v>7740.8</v>
      </c>
    </row>
    <row r="102" spans="2:7" ht="14.45" x14ac:dyDescent="0.35">
      <c r="B102" s="9">
        <v>44657</v>
      </c>
      <c r="C102" s="8" t="s">
        <v>133</v>
      </c>
      <c r="D102" s="10" t="s">
        <v>81</v>
      </c>
      <c r="E102" s="10" t="s">
        <v>11</v>
      </c>
      <c r="F102" s="6">
        <v>1</v>
      </c>
      <c r="G102" s="11">
        <v>7740.8</v>
      </c>
    </row>
    <row r="103" spans="2:7" ht="14.45" x14ac:dyDescent="0.35">
      <c r="B103" s="9">
        <v>44657</v>
      </c>
      <c r="C103" s="8" t="s">
        <v>134</v>
      </c>
      <c r="D103" s="10" t="s">
        <v>81</v>
      </c>
      <c r="E103" s="10" t="s">
        <v>11</v>
      </c>
      <c r="F103" s="6">
        <v>1</v>
      </c>
      <c r="G103" s="11">
        <v>7740.8</v>
      </c>
    </row>
    <row r="104" spans="2:7" ht="14.45" x14ac:dyDescent="0.35">
      <c r="B104" s="9">
        <v>44657</v>
      </c>
      <c r="C104" s="8" t="s">
        <v>135</v>
      </c>
      <c r="D104" s="10" t="s">
        <v>81</v>
      </c>
      <c r="E104" s="10" t="s">
        <v>11</v>
      </c>
      <c r="F104" s="6">
        <v>1</v>
      </c>
      <c r="G104" s="11">
        <v>7740.8</v>
      </c>
    </row>
    <row r="105" spans="2:7" ht="14.45" x14ac:dyDescent="0.35">
      <c r="B105" s="9">
        <v>44657</v>
      </c>
      <c r="C105" s="8" t="s">
        <v>136</v>
      </c>
      <c r="D105" s="10" t="s">
        <v>81</v>
      </c>
      <c r="E105" s="10" t="s">
        <v>11</v>
      </c>
      <c r="F105" s="6">
        <v>1</v>
      </c>
      <c r="G105" s="11">
        <v>7740.8</v>
      </c>
    </row>
    <row r="106" spans="2:7" ht="14.45" x14ac:dyDescent="0.35">
      <c r="B106" s="9">
        <v>44657</v>
      </c>
      <c r="C106" s="8" t="s">
        <v>137</v>
      </c>
      <c r="D106" s="10" t="s">
        <v>81</v>
      </c>
      <c r="E106" s="10" t="s">
        <v>11</v>
      </c>
      <c r="F106" s="6">
        <v>1</v>
      </c>
      <c r="G106" s="11">
        <v>7740.8</v>
      </c>
    </row>
    <row r="107" spans="2:7" ht="14.45" x14ac:dyDescent="0.35">
      <c r="B107" s="9">
        <v>44657</v>
      </c>
      <c r="C107" s="8" t="s">
        <v>138</v>
      </c>
      <c r="D107" s="10" t="s">
        <v>81</v>
      </c>
      <c r="E107" s="10" t="s">
        <v>11</v>
      </c>
      <c r="F107" s="6">
        <v>1</v>
      </c>
      <c r="G107" s="11">
        <v>7740.8</v>
      </c>
    </row>
    <row r="108" spans="2:7" ht="14.45" x14ac:dyDescent="0.35">
      <c r="B108" s="9">
        <v>44657</v>
      </c>
      <c r="C108" s="8" t="s">
        <v>139</v>
      </c>
      <c r="D108" s="10" t="s">
        <v>81</v>
      </c>
      <c r="E108" s="10" t="s">
        <v>13</v>
      </c>
      <c r="F108" s="6">
        <v>1</v>
      </c>
      <c r="G108" s="11">
        <v>7740.8</v>
      </c>
    </row>
    <row r="109" spans="2:7" ht="14.45" x14ac:dyDescent="0.35">
      <c r="B109" s="9">
        <v>44657</v>
      </c>
      <c r="C109" s="8" t="s">
        <v>140</v>
      </c>
      <c r="D109" s="10" t="s">
        <v>81</v>
      </c>
      <c r="E109" s="10" t="s">
        <v>13</v>
      </c>
      <c r="F109" s="6">
        <v>1</v>
      </c>
      <c r="G109" s="11">
        <v>7740.8</v>
      </c>
    </row>
    <row r="110" spans="2:7" ht="14.45" x14ac:dyDescent="0.35">
      <c r="B110" s="9">
        <v>44657</v>
      </c>
      <c r="C110" s="8" t="s">
        <v>141</v>
      </c>
      <c r="D110" s="10" t="s">
        <v>81</v>
      </c>
      <c r="E110" s="10" t="s">
        <v>13</v>
      </c>
      <c r="F110" s="6">
        <v>1</v>
      </c>
      <c r="G110" s="11">
        <v>7740.8</v>
      </c>
    </row>
    <row r="111" spans="2:7" ht="14.45" x14ac:dyDescent="0.35">
      <c r="B111" s="9">
        <v>44657</v>
      </c>
      <c r="C111" s="8" t="s">
        <v>142</v>
      </c>
      <c r="D111" s="10" t="s">
        <v>81</v>
      </c>
      <c r="E111" s="10" t="s">
        <v>13</v>
      </c>
      <c r="F111" s="6">
        <v>1</v>
      </c>
      <c r="G111" s="11">
        <v>7740.8</v>
      </c>
    </row>
    <row r="112" spans="2:7" ht="14.45" x14ac:dyDescent="0.35">
      <c r="B112" s="9">
        <v>44657</v>
      </c>
      <c r="C112" s="8" t="s">
        <v>143</v>
      </c>
      <c r="D112" s="10" t="s">
        <v>81</v>
      </c>
      <c r="E112" s="10" t="s">
        <v>13</v>
      </c>
      <c r="F112" s="6">
        <v>1</v>
      </c>
      <c r="G112" s="11">
        <v>7740.8</v>
      </c>
    </row>
    <row r="113" spans="2:7" ht="14.45" x14ac:dyDescent="0.35">
      <c r="B113" s="9">
        <v>44657</v>
      </c>
      <c r="C113" s="8" t="s">
        <v>144</v>
      </c>
      <c r="D113" s="10" t="s">
        <v>145</v>
      </c>
      <c r="E113" s="10" t="s">
        <v>146</v>
      </c>
      <c r="F113" s="6">
        <v>1</v>
      </c>
      <c r="G113" s="11">
        <v>9817.6</v>
      </c>
    </row>
    <row r="114" spans="2:7" ht="14.45" x14ac:dyDescent="0.35">
      <c r="B114" s="9">
        <v>44657</v>
      </c>
      <c r="C114" s="8" t="s">
        <v>147</v>
      </c>
      <c r="D114" s="10" t="s">
        <v>145</v>
      </c>
      <c r="E114" s="10" t="s">
        <v>148</v>
      </c>
      <c r="F114" s="6">
        <v>1</v>
      </c>
      <c r="G114" s="11">
        <v>9817.6</v>
      </c>
    </row>
    <row r="115" spans="2:7" ht="14.45" x14ac:dyDescent="0.35">
      <c r="B115" s="9">
        <v>44657</v>
      </c>
      <c r="C115" s="8" t="s">
        <v>149</v>
      </c>
      <c r="D115" s="10" t="s">
        <v>145</v>
      </c>
      <c r="E115" s="10" t="s">
        <v>10</v>
      </c>
      <c r="F115" s="6">
        <v>1</v>
      </c>
      <c r="G115" s="11">
        <v>9817.6</v>
      </c>
    </row>
    <row r="116" spans="2:7" ht="14.45" x14ac:dyDescent="0.35">
      <c r="B116" s="9">
        <v>44657</v>
      </c>
      <c r="C116" s="8" t="s">
        <v>150</v>
      </c>
      <c r="D116" s="10" t="s">
        <v>145</v>
      </c>
      <c r="E116" s="10" t="s">
        <v>10</v>
      </c>
      <c r="F116" s="6">
        <v>1</v>
      </c>
      <c r="G116" s="11">
        <v>9817.6</v>
      </c>
    </row>
    <row r="117" spans="2:7" ht="14.45" x14ac:dyDescent="0.35">
      <c r="B117" s="9">
        <v>44657</v>
      </c>
      <c r="C117" s="8" t="s">
        <v>151</v>
      </c>
      <c r="D117" s="10" t="s">
        <v>145</v>
      </c>
      <c r="E117" s="10" t="s">
        <v>10</v>
      </c>
      <c r="F117" s="6">
        <v>1</v>
      </c>
      <c r="G117" s="11">
        <v>9817.6</v>
      </c>
    </row>
    <row r="118" spans="2:7" ht="14.45" x14ac:dyDescent="0.35">
      <c r="B118" s="9">
        <v>44657</v>
      </c>
      <c r="C118" s="8" t="s">
        <v>152</v>
      </c>
      <c r="D118" s="10" t="s">
        <v>145</v>
      </c>
      <c r="E118" s="10" t="s">
        <v>10</v>
      </c>
      <c r="F118" s="6">
        <v>1</v>
      </c>
      <c r="G118" s="11">
        <v>9817.6</v>
      </c>
    </row>
    <row r="119" spans="2:7" ht="14.45" x14ac:dyDescent="0.35">
      <c r="B119" s="9">
        <v>44657</v>
      </c>
      <c r="C119" s="8" t="s">
        <v>153</v>
      </c>
      <c r="D119" s="10" t="s">
        <v>145</v>
      </c>
      <c r="E119" s="10" t="s">
        <v>10</v>
      </c>
      <c r="F119" s="6">
        <v>1</v>
      </c>
      <c r="G119" s="11">
        <v>9817.6</v>
      </c>
    </row>
    <row r="120" spans="2:7" ht="14.45" x14ac:dyDescent="0.35">
      <c r="B120" s="9">
        <v>44657</v>
      </c>
      <c r="C120" s="8" t="s">
        <v>154</v>
      </c>
      <c r="D120" s="10" t="s">
        <v>145</v>
      </c>
      <c r="E120" s="10" t="s">
        <v>10</v>
      </c>
      <c r="F120" s="6">
        <v>1</v>
      </c>
      <c r="G120" s="11">
        <v>9817.6</v>
      </c>
    </row>
    <row r="121" spans="2:7" ht="14.45" x14ac:dyDescent="0.35">
      <c r="B121" s="9">
        <v>44657</v>
      </c>
      <c r="C121" s="8" t="s">
        <v>155</v>
      </c>
      <c r="D121" s="10" t="s">
        <v>145</v>
      </c>
      <c r="E121" s="10" t="s">
        <v>12</v>
      </c>
      <c r="F121" s="6">
        <v>1</v>
      </c>
      <c r="G121" s="11">
        <v>9817.6</v>
      </c>
    </row>
    <row r="122" spans="2:7" ht="14.45" x14ac:dyDescent="0.35">
      <c r="B122" s="9">
        <v>44657</v>
      </c>
      <c r="C122" s="8" t="s">
        <v>156</v>
      </c>
      <c r="D122" s="10" t="s">
        <v>145</v>
      </c>
      <c r="E122" s="10" t="s">
        <v>12</v>
      </c>
      <c r="F122" s="6">
        <v>1</v>
      </c>
      <c r="G122" s="11">
        <v>9817.6</v>
      </c>
    </row>
    <row r="123" spans="2:7" ht="14.45" x14ac:dyDescent="0.35">
      <c r="B123" s="9">
        <v>44657</v>
      </c>
      <c r="C123" s="8" t="s">
        <v>157</v>
      </c>
      <c r="D123" s="10" t="s">
        <v>145</v>
      </c>
      <c r="E123" s="10" t="s">
        <v>12</v>
      </c>
      <c r="F123" s="6">
        <v>1</v>
      </c>
      <c r="G123" s="11">
        <v>9817.6</v>
      </c>
    </row>
    <row r="124" spans="2:7" ht="14.45" x14ac:dyDescent="0.35">
      <c r="B124" s="9">
        <v>44657</v>
      </c>
      <c r="C124" s="8" t="s">
        <v>158</v>
      </c>
      <c r="D124" s="10" t="s">
        <v>145</v>
      </c>
      <c r="E124" s="10" t="s">
        <v>12</v>
      </c>
      <c r="F124" s="6">
        <v>1</v>
      </c>
      <c r="G124" s="11">
        <v>9817.6</v>
      </c>
    </row>
    <row r="125" spans="2:7" ht="14.45" x14ac:dyDescent="0.35">
      <c r="B125" s="9">
        <v>44657</v>
      </c>
      <c r="C125" s="8" t="s">
        <v>159</v>
      </c>
      <c r="D125" s="10" t="s">
        <v>145</v>
      </c>
      <c r="E125" s="10" t="s">
        <v>12</v>
      </c>
      <c r="F125" s="6">
        <v>1</v>
      </c>
      <c r="G125" s="11">
        <v>9817.6</v>
      </c>
    </row>
    <row r="126" spans="2:7" ht="14.45" x14ac:dyDescent="0.35">
      <c r="B126" s="9">
        <v>44657</v>
      </c>
      <c r="C126" s="8" t="s">
        <v>160</v>
      </c>
      <c r="D126" s="10" t="s">
        <v>145</v>
      </c>
      <c r="E126" s="10" t="s">
        <v>12</v>
      </c>
      <c r="F126" s="6">
        <v>1</v>
      </c>
      <c r="G126" s="11">
        <v>9817.6</v>
      </c>
    </row>
    <row r="127" spans="2:7" ht="14.45" x14ac:dyDescent="0.35">
      <c r="B127" s="9">
        <v>44657</v>
      </c>
      <c r="C127" s="8" t="s">
        <v>161</v>
      </c>
      <c r="D127" s="10" t="s">
        <v>145</v>
      </c>
      <c r="E127" s="10" t="s">
        <v>12</v>
      </c>
      <c r="F127" s="6">
        <v>1</v>
      </c>
      <c r="G127" s="11">
        <v>9817.6</v>
      </c>
    </row>
    <row r="128" spans="2:7" ht="14.45" x14ac:dyDescent="0.35">
      <c r="B128" s="9">
        <v>44657</v>
      </c>
      <c r="C128" s="8" t="s">
        <v>162</v>
      </c>
      <c r="D128" s="10" t="s">
        <v>163</v>
      </c>
      <c r="E128" s="10" t="s">
        <v>13</v>
      </c>
      <c r="F128" s="6">
        <v>1</v>
      </c>
      <c r="G128" s="11">
        <v>9628.7999999999993</v>
      </c>
    </row>
    <row r="129" spans="2:7" ht="14.45" x14ac:dyDescent="0.35">
      <c r="B129" s="9">
        <v>44657</v>
      </c>
      <c r="C129" s="8" t="s">
        <v>164</v>
      </c>
      <c r="D129" s="10" t="s">
        <v>163</v>
      </c>
      <c r="E129" s="10" t="s">
        <v>12</v>
      </c>
      <c r="F129" s="6">
        <v>1</v>
      </c>
      <c r="G129" s="11">
        <v>9628.7999999999993</v>
      </c>
    </row>
    <row r="130" spans="2:7" ht="14.45" x14ac:dyDescent="0.35">
      <c r="B130" s="9">
        <v>44657</v>
      </c>
      <c r="C130" s="8" t="s">
        <v>165</v>
      </c>
      <c r="D130" s="10" t="s">
        <v>163</v>
      </c>
      <c r="E130" s="10" t="s">
        <v>166</v>
      </c>
      <c r="F130" s="6">
        <v>1</v>
      </c>
      <c r="G130" s="11">
        <v>9628.7999999999993</v>
      </c>
    </row>
    <row r="131" spans="2:7" ht="15" x14ac:dyDescent="0.25">
      <c r="B131" s="9">
        <v>44657</v>
      </c>
      <c r="C131" s="8" t="s">
        <v>167</v>
      </c>
      <c r="D131" s="10" t="s">
        <v>168</v>
      </c>
      <c r="E131" s="10" t="s">
        <v>12</v>
      </c>
      <c r="F131" s="6">
        <v>1</v>
      </c>
      <c r="G131" s="11">
        <v>9062.4</v>
      </c>
    </row>
    <row r="132" spans="2:7" ht="14.45" x14ac:dyDescent="0.35">
      <c r="B132" s="9">
        <v>44657</v>
      </c>
      <c r="C132" s="8" t="s">
        <v>169</v>
      </c>
      <c r="D132" s="10" t="s">
        <v>170</v>
      </c>
      <c r="E132" s="10" t="s">
        <v>171</v>
      </c>
      <c r="F132" s="6">
        <v>1</v>
      </c>
      <c r="G132" s="11">
        <v>13074.4</v>
      </c>
    </row>
    <row r="133" spans="2:7" ht="14.45" x14ac:dyDescent="0.35">
      <c r="B133" s="9">
        <v>44657</v>
      </c>
      <c r="C133" s="8" t="s">
        <v>172</v>
      </c>
      <c r="D133" s="10" t="s">
        <v>173</v>
      </c>
      <c r="E133" s="10" t="s">
        <v>12</v>
      </c>
      <c r="F133" s="6">
        <v>1</v>
      </c>
      <c r="G133" s="11">
        <v>3304</v>
      </c>
    </row>
    <row r="134" spans="2:7" ht="14.45" x14ac:dyDescent="0.35">
      <c r="B134" s="9">
        <v>44657</v>
      </c>
      <c r="C134" s="8" t="s">
        <v>174</v>
      </c>
      <c r="D134" s="10" t="s">
        <v>173</v>
      </c>
      <c r="E134" s="10" t="s">
        <v>12</v>
      </c>
      <c r="F134" s="6">
        <v>1</v>
      </c>
      <c r="G134" s="11">
        <v>3304</v>
      </c>
    </row>
    <row r="135" spans="2:7" ht="14.45" x14ac:dyDescent="0.35">
      <c r="B135" s="9">
        <v>44657</v>
      </c>
      <c r="C135" s="8" t="s">
        <v>175</v>
      </c>
      <c r="D135" s="10" t="s">
        <v>173</v>
      </c>
      <c r="E135" s="10" t="s">
        <v>12</v>
      </c>
      <c r="F135" s="6">
        <v>1</v>
      </c>
      <c r="G135" s="11">
        <v>3304</v>
      </c>
    </row>
    <row r="136" spans="2:7" ht="14.45" x14ac:dyDescent="0.35">
      <c r="B136" s="9">
        <v>44657</v>
      </c>
      <c r="C136" s="8" t="s">
        <v>176</v>
      </c>
      <c r="D136" s="10" t="s">
        <v>173</v>
      </c>
      <c r="E136" s="10" t="s">
        <v>12</v>
      </c>
      <c r="F136" s="6">
        <v>1</v>
      </c>
      <c r="G136" s="11">
        <v>3304</v>
      </c>
    </row>
    <row r="137" spans="2:7" ht="14.45" x14ac:dyDescent="0.35">
      <c r="B137" s="9">
        <v>44657</v>
      </c>
      <c r="C137" s="8" t="s">
        <v>177</v>
      </c>
      <c r="D137" s="10" t="s">
        <v>173</v>
      </c>
      <c r="E137" s="10" t="s">
        <v>12</v>
      </c>
      <c r="F137" s="6">
        <v>1</v>
      </c>
      <c r="G137" s="11">
        <v>3304</v>
      </c>
    </row>
    <row r="138" spans="2:7" ht="14.45" x14ac:dyDescent="0.35">
      <c r="B138" s="9">
        <v>44657</v>
      </c>
      <c r="C138" s="8" t="s">
        <v>178</v>
      </c>
      <c r="D138" s="10" t="s">
        <v>173</v>
      </c>
      <c r="E138" s="10" t="s">
        <v>12</v>
      </c>
      <c r="F138" s="6">
        <v>1</v>
      </c>
      <c r="G138" s="11">
        <v>3304</v>
      </c>
    </row>
    <row r="139" spans="2:7" ht="14.45" x14ac:dyDescent="0.35">
      <c r="B139" s="9">
        <v>44657</v>
      </c>
      <c r="C139" s="8" t="s">
        <v>179</v>
      </c>
      <c r="D139" s="10" t="s">
        <v>180</v>
      </c>
      <c r="E139" s="10" t="s">
        <v>13</v>
      </c>
      <c r="F139" s="6">
        <v>1</v>
      </c>
      <c r="G139" s="11">
        <v>11516.8</v>
      </c>
    </row>
    <row r="140" spans="2:7" ht="14.45" x14ac:dyDescent="0.35">
      <c r="B140" s="9">
        <v>44657</v>
      </c>
      <c r="C140" s="8" t="s">
        <v>181</v>
      </c>
      <c r="D140" s="10" t="s">
        <v>180</v>
      </c>
      <c r="E140" s="10" t="s">
        <v>13</v>
      </c>
      <c r="F140" s="6">
        <v>1</v>
      </c>
      <c r="G140" s="11">
        <v>11516.8</v>
      </c>
    </row>
    <row r="141" spans="2:7" ht="14.45" x14ac:dyDescent="0.35">
      <c r="B141" s="9">
        <v>44657</v>
      </c>
      <c r="C141" s="8" t="s">
        <v>182</v>
      </c>
      <c r="D141" s="10" t="s">
        <v>180</v>
      </c>
      <c r="E141" s="10" t="s">
        <v>13</v>
      </c>
      <c r="F141" s="6">
        <v>1</v>
      </c>
      <c r="G141" s="11">
        <v>11516.8</v>
      </c>
    </row>
    <row r="142" spans="2:7" ht="14.45" x14ac:dyDescent="0.35">
      <c r="B142" s="9">
        <v>44657</v>
      </c>
      <c r="C142" s="8" t="s">
        <v>183</v>
      </c>
      <c r="D142" s="10" t="s">
        <v>180</v>
      </c>
      <c r="E142" s="10" t="s">
        <v>184</v>
      </c>
      <c r="F142" s="6">
        <v>1</v>
      </c>
      <c r="G142" s="11">
        <v>11516.8</v>
      </c>
    </row>
    <row r="143" spans="2:7" ht="14.45" x14ac:dyDescent="0.35">
      <c r="B143" s="9">
        <v>44657</v>
      </c>
      <c r="C143" s="8" t="s">
        <v>185</v>
      </c>
      <c r="D143" s="10" t="s">
        <v>180</v>
      </c>
      <c r="E143" s="10" t="s">
        <v>184</v>
      </c>
      <c r="F143" s="6">
        <v>1</v>
      </c>
      <c r="G143" s="11">
        <v>11516.8</v>
      </c>
    </row>
    <row r="144" spans="2:7" ht="14.45" x14ac:dyDescent="0.35">
      <c r="B144" s="9">
        <v>44657</v>
      </c>
      <c r="C144" s="8" t="s">
        <v>186</v>
      </c>
      <c r="D144" s="10" t="s">
        <v>180</v>
      </c>
      <c r="E144" s="10" t="s">
        <v>12</v>
      </c>
      <c r="F144" s="6">
        <v>1</v>
      </c>
      <c r="G144" s="11">
        <v>11516.8</v>
      </c>
    </row>
    <row r="145" spans="2:7" ht="14.45" x14ac:dyDescent="0.35">
      <c r="B145" s="9">
        <v>44657</v>
      </c>
      <c r="C145" s="8" t="s">
        <v>187</v>
      </c>
      <c r="D145" s="10" t="s">
        <v>180</v>
      </c>
      <c r="E145" s="10" t="s">
        <v>12</v>
      </c>
      <c r="F145" s="6">
        <v>1</v>
      </c>
      <c r="G145" s="11">
        <v>11516.8</v>
      </c>
    </row>
    <row r="146" spans="2:7" ht="14.45" x14ac:dyDescent="0.35">
      <c r="B146" s="9">
        <v>44657</v>
      </c>
      <c r="C146" s="8" t="s">
        <v>188</v>
      </c>
      <c r="D146" s="10" t="s">
        <v>180</v>
      </c>
      <c r="E146" s="10" t="s">
        <v>12</v>
      </c>
      <c r="F146" s="6">
        <v>1</v>
      </c>
      <c r="G146" s="11">
        <v>11516.8</v>
      </c>
    </row>
    <row r="147" spans="2:7" ht="14.45" x14ac:dyDescent="0.35">
      <c r="B147" s="9">
        <v>44657</v>
      </c>
      <c r="C147" s="8" t="s">
        <v>189</v>
      </c>
      <c r="D147" s="10" t="s">
        <v>180</v>
      </c>
      <c r="E147" s="10" t="s">
        <v>12</v>
      </c>
      <c r="F147" s="6">
        <v>1</v>
      </c>
      <c r="G147" s="11">
        <v>11516.8</v>
      </c>
    </row>
    <row r="148" spans="2:7" ht="14.45" x14ac:dyDescent="0.35">
      <c r="B148" s="9">
        <v>44657</v>
      </c>
      <c r="C148" s="8" t="s">
        <v>190</v>
      </c>
      <c r="D148" s="10" t="s">
        <v>180</v>
      </c>
      <c r="E148" s="10" t="s">
        <v>12</v>
      </c>
      <c r="F148" s="6">
        <v>1</v>
      </c>
      <c r="G148" s="11">
        <v>11516.8</v>
      </c>
    </row>
    <row r="149" spans="2:7" ht="14.45" x14ac:dyDescent="0.35">
      <c r="B149" s="9">
        <v>44657</v>
      </c>
      <c r="C149" s="8" t="s">
        <v>191</v>
      </c>
      <c r="D149" s="10" t="s">
        <v>192</v>
      </c>
      <c r="E149" s="10" t="s">
        <v>74</v>
      </c>
      <c r="F149" s="6">
        <v>1</v>
      </c>
      <c r="G149" s="11">
        <v>24544</v>
      </c>
    </row>
    <row r="150" spans="2:7" ht="14.45" x14ac:dyDescent="0.35">
      <c r="B150" s="9">
        <v>44657</v>
      </c>
      <c r="C150" s="8" t="s">
        <v>193</v>
      </c>
      <c r="D150" s="10" t="s">
        <v>192</v>
      </c>
      <c r="E150" s="10" t="s">
        <v>12</v>
      </c>
      <c r="F150" s="6">
        <v>1</v>
      </c>
      <c r="G150" s="11">
        <v>24544</v>
      </c>
    </row>
    <row r="151" spans="2:7" ht="14.45" x14ac:dyDescent="0.35">
      <c r="B151" s="9">
        <v>44657</v>
      </c>
      <c r="C151" s="8" t="s">
        <v>194</v>
      </c>
      <c r="D151" s="10" t="s">
        <v>16</v>
      </c>
      <c r="E151" s="10" t="s">
        <v>10</v>
      </c>
      <c r="F151" s="6">
        <v>1</v>
      </c>
      <c r="G151" s="11">
        <v>23487.66</v>
      </c>
    </row>
    <row r="152" spans="2:7" ht="14.45" x14ac:dyDescent="0.35">
      <c r="B152" s="9">
        <v>44657</v>
      </c>
      <c r="C152" s="8" t="s">
        <v>195</v>
      </c>
      <c r="D152" s="10" t="s">
        <v>16</v>
      </c>
      <c r="E152" s="10" t="s">
        <v>10</v>
      </c>
      <c r="F152" s="6">
        <v>1</v>
      </c>
      <c r="G152" s="11">
        <v>23487.66</v>
      </c>
    </row>
    <row r="153" spans="2:7" ht="14.45" x14ac:dyDescent="0.35">
      <c r="B153" s="9">
        <v>44657</v>
      </c>
      <c r="C153" s="8" t="s">
        <v>196</v>
      </c>
      <c r="D153" s="10" t="s">
        <v>16</v>
      </c>
      <c r="E153" s="10" t="s">
        <v>10</v>
      </c>
      <c r="F153" s="6">
        <v>1</v>
      </c>
      <c r="G153" s="11">
        <v>23487.66</v>
      </c>
    </row>
    <row r="154" spans="2:7" ht="14.45" x14ac:dyDescent="0.35">
      <c r="B154" s="9">
        <v>44657</v>
      </c>
      <c r="C154" s="8" t="s">
        <v>197</v>
      </c>
      <c r="D154" s="10" t="s">
        <v>16</v>
      </c>
      <c r="E154" s="10" t="s">
        <v>10</v>
      </c>
      <c r="F154" s="6">
        <v>1</v>
      </c>
      <c r="G154" s="11">
        <v>23487.66</v>
      </c>
    </row>
    <row r="155" spans="2:7" ht="14.45" x14ac:dyDescent="0.35">
      <c r="B155" s="9">
        <v>44657</v>
      </c>
      <c r="C155" s="8" t="s">
        <v>198</v>
      </c>
      <c r="D155" s="10" t="s">
        <v>16</v>
      </c>
      <c r="E155" s="10" t="s">
        <v>10</v>
      </c>
      <c r="F155" s="6">
        <v>1</v>
      </c>
      <c r="G155" s="11">
        <v>23487.66</v>
      </c>
    </row>
    <row r="156" spans="2:7" ht="14.45" x14ac:dyDescent="0.35">
      <c r="B156" s="9">
        <v>44657</v>
      </c>
      <c r="C156" s="8" t="s">
        <v>199</v>
      </c>
      <c r="D156" s="10" t="s">
        <v>16</v>
      </c>
      <c r="E156" s="10" t="s">
        <v>10</v>
      </c>
      <c r="F156" s="6">
        <v>1</v>
      </c>
      <c r="G156" s="11">
        <v>23487.66</v>
      </c>
    </row>
    <row r="157" spans="2:7" ht="14.45" x14ac:dyDescent="0.35">
      <c r="B157" s="9">
        <v>44657</v>
      </c>
      <c r="C157" s="8" t="s">
        <v>200</v>
      </c>
      <c r="D157" s="10" t="s">
        <v>16</v>
      </c>
      <c r="E157" s="10" t="s">
        <v>13</v>
      </c>
      <c r="F157" s="6">
        <v>1</v>
      </c>
      <c r="G157" s="11">
        <v>26202.61</v>
      </c>
    </row>
    <row r="158" spans="2:7" ht="14.45" x14ac:dyDescent="0.35">
      <c r="B158" s="9">
        <v>44657</v>
      </c>
      <c r="C158" s="8" t="s">
        <v>201</v>
      </c>
      <c r="D158" s="10" t="s">
        <v>16</v>
      </c>
      <c r="E158" s="10" t="s">
        <v>13</v>
      </c>
      <c r="F158" s="6">
        <v>1</v>
      </c>
      <c r="G158" s="11">
        <v>26202.61</v>
      </c>
    </row>
    <row r="159" spans="2:7" ht="14.45" x14ac:dyDescent="0.35">
      <c r="B159" s="9">
        <v>44657</v>
      </c>
      <c r="C159" s="8" t="s">
        <v>202</v>
      </c>
      <c r="D159" s="10" t="s">
        <v>16</v>
      </c>
      <c r="E159" s="10" t="s">
        <v>13</v>
      </c>
      <c r="F159" s="6">
        <v>1</v>
      </c>
      <c r="G159" s="11">
        <v>26202.61</v>
      </c>
    </row>
    <row r="160" spans="2:7" ht="14.45" x14ac:dyDescent="0.35">
      <c r="B160" s="9">
        <v>44657</v>
      </c>
      <c r="C160" s="8" t="s">
        <v>203</v>
      </c>
      <c r="D160" s="10" t="s">
        <v>16</v>
      </c>
      <c r="E160" s="10" t="s">
        <v>13</v>
      </c>
      <c r="F160" s="6">
        <v>1</v>
      </c>
      <c r="G160" s="11">
        <v>26202.61</v>
      </c>
    </row>
    <row r="161" spans="2:7" ht="14.45" x14ac:dyDescent="0.35">
      <c r="B161" s="9">
        <v>44657</v>
      </c>
      <c r="C161" s="8" t="s">
        <v>204</v>
      </c>
      <c r="D161" s="10" t="s">
        <v>16</v>
      </c>
      <c r="E161" s="10" t="s">
        <v>13</v>
      </c>
      <c r="F161" s="6">
        <v>1</v>
      </c>
      <c r="G161" s="11">
        <v>26202.61</v>
      </c>
    </row>
    <row r="162" spans="2:7" ht="14.45" x14ac:dyDescent="0.35">
      <c r="B162" s="9">
        <v>44657</v>
      </c>
      <c r="C162" s="8" t="s">
        <v>205</v>
      </c>
      <c r="D162" s="10" t="s">
        <v>16</v>
      </c>
      <c r="E162" s="10" t="s">
        <v>13</v>
      </c>
      <c r="F162" s="6">
        <v>1</v>
      </c>
      <c r="G162" s="11">
        <v>26202.61</v>
      </c>
    </row>
    <row r="163" spans="2:7" ht="14.45" x14ac:dyDescent="0.35">
      <c r="B163" s="9">
        <v>44657</v>
      </c>
      <c r="C163" s="8" t="s">
        <v>206</v>
      </c>
      <c r="D163" s="10" t="s">
        <v>16</v>
      </c>
      <c r="E163" s="10" t="s">
        <v>13</v>
      </c>
      <c r="F163" s="6">
        <v>1</v>
      </c>
      <c r="G163" s="11">
        <v>26202.61</v>
      </c>
    </row>
    <row r="164" spans="2:7" ht="14.45" x14ac:dyDescent="0.35">
      <c r="B164" s="9">
        <v>44657</v>
      </c>
      <c r="C164" s="8" t="s">
        <v>207</v>
      </c>
      <c r="D164" s="10" t="s">
        <v>16</v>
      </c>
      <c r="E164" s="10" t="s">
        <v>13</v>
      </c>
      <c r="F164" s="6">
        <v>1</v>
      </c>
      <c r="G164" s="11">
        <v>26202.61</v>
      </c>
    </row>
    <row r="165" spans="2:7" ht="14.45" x14ac:dyDescent="0.35">
      <c r="B165" s="9">
        <v>44657</v>
      </c>
      <c r="C165" s="8" t="s">
        <v>208</v>
      </c>
      <c r="D165" s="10" t="s">
        <v>16</v>
      </c>
      <c r="E165" s="10" t="s">
        <v>12</v>
      </c>
      <c r="F165" s="6">
        <v>1</v>
      </c>
      <c r="G165" s="11">
        <v>28173.68</v>
      </c>
    </row>
    <row r="166" spans="2:7" ht="14.45" x14ac:dyDescent="0.35">
      <c r="B166" s="9">
        <v>44657</v>
      </c>
      <c r="C166" s="8" t="s">
        <v>209</v>
      </c>
      <c r="D166" s="10" t="s">
        <v>16</v>
      </c>
      <c r="E166" s="10" t="s">
        <v>12</v>
      </c>
      <c r="F166" s="6">
        <v>1</v>
      </c>
      <c r="G166" s="11">
        <v>28173.68</v>
      </c>
    </row>
    <row r="167" spans="2:7" ht="14.45" x14ac:dyDescent="0.35">
      <c r="B167" s="9">
        <v>44657</v>
      </c>
      <c r="C167" s="8" t="s">
        <v>210</v>
      </c>
      <c r="D167" s="10" t="s">
        <v>16</v>
      </c>
      <c r="E167" s="10" t="s">
        <v>211</v>
      </c>
      <c r="F167" s="6">
        <v>1</v>
      </c>
      <c r="G167" s="11">
        <v>30123.040000000001</v>
      </c>
    </row>
    <row r="168" spans="2:7" ht="14.45" x14ac:dyDescent="0.35">
      <c r="B168" s="9">
        <v>44672</v>
      </c>
      <c r="C168" s="14">
        <f>C23+1</f>
        <v>6953</v>
      </c>
      <c r="D168" s="14" t="s">
        <v>20</v>
      </c>
      <c r="E168" s="14" t="s">
        <v>41</v>
      </c>
      <c r="F168" s="6">
        <v>1</v>
      </c>
      <c r="G168" s="15">
        <v>1125</v>
      </c>
    </row>
    <row r="169" spans="2:7" ht="14.45" x14ac:dyDescent="0.35">
      <c r="B169" s="9">
        <v>44672</v>
      </c>
      <c r="C169" s="14">
        <f>C168+1</f>
        <v>6954</v>
      </c>
      <c r="D169" s="12" t="s">
        <v>20</v>
      </c>
      <c r="E169" s="12" t="s">
        <v>42</v>
      </c>
      <c r="F169" s="6">
        <v>1</v>
      </c>
      <c r="G169" s="13">
        <v>1125</v>
      </c>
    </row>
    <row r="170" spans="2:7" ht="14.45" x14ac:dyDescent="0.35">
      <c r="B170" s="9">
        <v>44673</v>
      </c>
      <c r="C170" s="14">
        <f>C169+1</f>
        <v>6955</v>
      </c>
      <c r="D170" s="12" t="s">
        <v>43</v>
      </c>
      <c r="E170" s="12" t="s">
        <v>44</v>
      </c>
      <c r="F170" s="6">
        <v>1</v>
      </c>
      <c r="G170" s="13">
        <v>3195</v>
      </c>
    </row>
    <row r="171" spans="2:7" ht="15" x14ac:dyDescent="0.25">
      <c r="B171" s="9">
        <v>44673</v>
      </c>
      <c r="C171" s="12">
        <f>C170+1</f>
        <v>6956</v>
      </c>
      <c r="D171" s="12" t="s">
        <v>43</v>
      </c>
      <c r="E171" s="12" t="s">
        <v>15</v>
      </c>
      <c r="F171" s="6">
        <v>1</v>
      </c>
      <c r="G171" s="13">
        <v>3195</v>
      </c>
    </row>
    <row r="172" spans="2:7" ht="14.45" x14ac:dyDescent="0.35">
      <c r="B172" s="9">
        <v>44705</v>
      </c>
      <c r="C172" s="10">
        <v>6959</v>
      </c>
      <c r="D172" s="10" t="s">
        <v>212</v>
      </c>
      <c r="E172" s="10" t="s">
        <v>9</v>
      </c>
      <c r="F172" s="6">
        <v>1</v>
      </c>
      <c r="G172" s="11">
        <f>268450/7</f>
        <v>38350</v>
      </c>
    </row>
    <row r="173" spans="2:7" ht="14.45" x14ac:dyDescent="0.35">
      <c r="B173" s="9">
        <v>44705</v>
      </c>
      <c r="C173" s="10">
        <v>6960</v>
      </c>
      <c r="D173" s="10" t="s">
        <v>212</v>
      </c>
      <c r="E173" s="10" t="s">
        <v>35</v>
      </c>
      <c r="F173" s="6">
        <v>1</v>
      </c>
      <c r="G173" s="11">
        <f t="shared" ref="G173:G178" si="3">268450/7</f>
        <v>38350</v>
      </c>
    </row>
    <row r="174" spans="2:7" ht="14.45" x14ac:dyDescent="0.35">
      <c r="B174" s="9">
        <v>44705</v>
      </c>
      <c r="C174" s="10">
        <v>6961</v>
      </c>
      <c r="D174" s="10" t="s">
        <v>212</v>
      </c>
      <c r="E174" s="10" t="s">
        <v>219</v>
      </c>
      <c r="F174" s="6">
        <v>1</v>
      </c>
      <c r="G174" s="11">
        <f t="shared" si="3"/>
        <v>38350</v>
      </c>
    </row>
    <row r="175" spans="2:7" ht="14.45" x14ac:dyDescent="0.35">
      <c r="B175" s="9">
        <v>44705</v>
      </c>
      <c r="C175" s="10">
        <v>6962</v>
      </c>
      <c r="D175" s="10" t="s">
        <v>212</v>
      </c>
      <c r="E175" s="10" t="s">
        <v>220</v>
      </c>
      <c r="F175" s="6">
        <v>1</v>
      </c>
      <c r="G175" s="11">
        <f t="shared" si="3"/>
        <v>38350</v>
      </c>
    </row>
    <row r="176" spans="2:7" ht="14.45" x14ac:dyDescent="0.35">
      <c r="B176" s="9">
        <v>44705</v>
      </c>
      <c r="C176" s="10">
        <v>6963</v>
      </c>
      <c r="D176" s="10" t="s">
        <v>212</v>
      </c>
      <c r="E176" s="10" t="s">
        <v>219</v>
      </c>
      <c r="F176" s="6">
        <v>1</v>
      </c>
      <c r="G176" s="11">
        <f t="shared" si="3"/>
        <v>38350</v>
      </c>
    </row>
    <row r="177" spans="2:7" ht="14.45" x14ac:dyDescent="0.35">
      <c r="B177" s="9">
        <v>44705</v>
      </c>
      <c r="C177" s="10">
        <v>6964</v>
      </c>
      <c r="D177" s="10" t="s">
        <v>212</v>
      </c>
      <c r="E177" s="10" t="s">
        <v>219</v>
      </c>
      <c r="F177" s="6">
        <v>1</v>
      </c>
      <c r="G177" s="11">
        <f t="shared" si="3"/>
        <v>38350</v>
      </c>
    </row>
    <row r="178" spans="2:7" ht="14.45" x14ac:dyDescent="0.35">
      <c r="B178" s="9">
        <v>44705</v>
      </c>
      <c r="C178" s="10">
        <v>6965</v>
      </c>
      <c r="D178" s="10" t="s">
        <v>212</v>
      </c>
      <c r="E178" s="10" t="s">
        <v>219</v>
      </c>
      <c r="F178" s="6">
        <v>1</v>
      </c>
      <c r="G178" s="11">
        <f t="shared" si="3"/>
        <v>38350</v>
      </c>
    </row>
    <row r="179" spans="2:7" ht="14.45" x14ac:dyDescent="0.35">
      <c r="B179" s="9">
        <v>44706</v>
      </c>
      <c r="C179" s="10">
        <v>6966</v>
      </c>
      <c r="D179" s="10" t="s">
        <v>213</v>
      </c>
      <c r="E179" s="10" t="s">
        <v>219</v>
      </c>
      <c r="F179" s="6">
        <v>1</v>
      </c>
      <c r="G179" s="11">
        <v>49915.99</v>
      </c>
    </row>
    <row r="180" spans="2:7" ht="14.45" x14ac:dyDescent="0.35">
      <c r="B180" s="9">
        <v>44706</v>
      </c>
      <c r="C180" s="10">
        <v>6967</v>
      </c>
      <c r="D180" s="10" t="s">
        <v>212</v>
      </c>
      <c r="E180" s="10" t="s">
        <v>221</v>
      </c>
      <c r="F180" s="6">
        <v>1</v>
      </c>
      <c r="G180" s="11">
        <f>89090/2</f>
        <v>44545</v>
      </c>
    </row>
    <row r="181" spans="2:7" ht="14.45" x14ac:dyDescent="0.35">
      <c r="B181" s="9">
        <v>44706</v>
      </c>
      <c r="C181" s="10">
        <v>6968</v>
      </c>
      <c r="D181" s="10" t="s">
        <v>212</v>
      </c>
      <c r="E181" s="10" t="s">
        <v>14</v>
      </c>
      <c r="F181" s="6">
        <v>1</v>
      </c>
      <c r="G181" s="11">
        <f>89090/2</f>
        <v>44545</v>
      </c>
    </row>
    <row r="182" spans="2:7" ht="14.45" x14ac:dyDescent="0.35">
      <c r="B182" s="9">
        <v>44706</v>
      </c>
      <c r="C182" s="10">
        <v>6969</v>
      </c>
      <c r="D182" s="10" t="s">
        <v>214</v>
      </c>
      <c r="E182" s="10" t="s">
        <v>222</v>
      </c>
      <c r="F182" s="6">
        <v>1</v>
      </c>
      <c r="G182" s="11">
        <v>3937</v>
      </c>
    </row>
    <row r="183" spans="2:7" ht="14.45" x14ac:dyDescent="0.35">
      <c r="B183" s="9">
        <v>44711</v>
      </c>
      <c r="C183" s="10">
        <v>6970</v>
      </c>
      <c r="D183" s="10" t="s">
        <v>215</v>
      </c>
      <c r="E183" s="10" t="s">
        <v>223</v>
      </c>
      <c r="F183" s="6">
        <v>1</v>
      </c>
      <c r="G183" s="11">
        <v>62658</v>
      </c>
    </row>
    <row r="184" spans="2:7" ht="14.45" x14ac:dyDescent="0.35">
      <c r="B184" s="9">
        <v>44715</v>
      </c>
      <c r="C184" s="10">
        <v>6971</v>
      </c>
      <c r="D184" s="10" t="s">
        <v>216</v>
      </c>
      <c r="E184" s="10" t="s">
        <v>224</v>
      </c>
      <c r="F184" s="6">
        <v>1</v>
      </c>
      <c r="G184" s="11">
        <v>3835</v>
      </c>
    </row>
    <row r="185" spans="2:7" ht="14.45" x14ac:dyDescent="0.35">
      <c r="B185" s="9">
        <v>44715</v>
      </c>
      <c r="C185" s="10">
        <v>6972</v>
      </c>
      <c r="D185" s="10" t="s">
        <v>216</v>
      </c>
      <c r="E185" s="16" t="s">
        <v>33</v>
      </c>
      <c r="F185" s="6">
        <v>1</v>
      </c>
      <c r="G185" s="17">
        <f>152643.88/38</f>
        <v>4016.9442105263161</v>
      </c>
    </row>
    <row r="186" spans="2:7" ht="14.45" x14ac:dyDescent="0.35">
      <c r="B186" s="9">
        <v>44715</v>
      </c>
      <c r="C186" s="10">
        <f>C185+1</f>
        <v>6973</v>
      </c>
      <c r="D186" s="10" t="s">
        <v>216</v>
      </c>
      <c r="E186" s="16" t="s">
        <v>33</v>
      </c>
      <c r="F186" s="6">
        <v>1</v>
      </c>
      <c r="G186" s="17">
        <f>152643.88/38</f>
        <v>4016.9442105263161</v>
      </c>
    </row>
    <row r="187" spans="2:7" ht="14.45" x14ac:dyDescent="0.35">
      <c r="B187" s="9">
        <v>44715</v>
      </c>
      <c r="C187" s="10">
        <f t="shared" ref="C187:C226" si="4">C186+1</f>
        <v>6974</v>
      </c>
      <c r="D187" s="10" t="s">
        <v>216</v>
      </c>
      <c r="E187" s="16" t="s">
        <v>33</v>
      </c>
      <c r="F187" s="6">
        <v>1</v>
      </c>
      <c r="G187" s="17">
        <f t="shared" ref="G187:G222" si="5">152643.88/38</f>
        <v>4016.9442105263161</v>
      </c>
    </row>
    <row r="188" spans="2:7" ht="14.45" x14ac:dyDescent="0.35">
      <c r="B188" s="9">
        <v>44715</v>
      </c>
      <c r="C188" s="10">
        <f t="shared" si="4"/>
        <v>6975</v>
      </c>
      <c r="D188" s="10" t="s">
        <v>216</v>
      </c>
      <c r="E188" s="16" t="s">
        <v>33</v>
      </c>
      <c r="F188" s="6">
        <v>1</v>
      </c>
      <c r="G188" s="17">
        <f t="shared" si="5"/>
        <v>4016.9442105263161</v>
      </c>
    </row>
    <row r="189" spans="2:7" ht="14.45" x14ac:dyDescent="0.35">
      <c r="B189" s="9">
        <v>44715</v>
      </c>
      <c r="C189" s="10">
        <f t="shared" si="4"/>
        <v>6976</v>
      </c>
      <c r="D189" s="10" t="s">
        <v>216</v>
      </c>
      <c r="E189" s="16" t="s">
        <v>33</v>
      </c>
      <c r="F189" s="6">
        <v>1</v>
      </c>
      <c r="G189" s="17">
        <f t="shared" si="5"/>
        <v>4016.9442105263161</v>
      </c>
    </row>
    <row r="190" spans="2:7" ht="14.45" x14ac:dyDescent="0.35">
      <c r="B190" s="9">
        <v>44715</v>
      </c>
      <c r="C190" s="10">
        <f t="shared" si="4"/>
        <v>6977</v>
      </c>
      <c r="D190" s="10" t="s">
        <v>216</v>
      </c>
      <c r="E190" s="16" t="s">
        <v>33</v>
      </c>
      <c r="F190" s="6">
        <v>1</v>
      </c>
      <c r="G190" s="17">
        <f t="shared" si="5"/>
        <v>4016.9442105263161</v>
      </c>
    </row>
    <row r="191" spans="2:7" ht="14.45" x14ac:dyDescent="0.35">
      <c r="B191" s="9">
        <v>44715</v>
      </c>
      <c r="C191" s="10">
        <f t="shared" si="4"/>
        <v>6978</v>
      </c>
      <c r="D191" s="10" t="s">
        <v>216</v>
      </c>
      <c r="E191" s="16" t="s">
        <v>33</v>
      </c>
      <c r="F191" s="6">
        <v>1</v>
      </c>
      <c r="G191" s="17">
        <f t="shared" si="5"/>
        <v>4016.9442105263161</v>
      </c>
    </row>
    <row r="192" spans="2:7" ht="14.45" x14ac:dyDescent="0.35">
      <c r="B192" s="9">
        <v>44715</v>
      </c>
      <c r="C192" s="10">
        <f t="shared" si="4"/>
        <v>6979</v>
      </c>
      <c r="D192" s="10" t="s">
        <v>216</v>
      </c>
      <c r="E192" s="16" t="s">
        <v>33</v>
      </c>
      <c r="F192" s="6">
        <v>1</v>
      </c>
      <c r="G192" s="17">
        <f t="shared" si="5"/>
        <v>4016.9442105263161</v>
      </c>
    </row>
    <row r="193" spans="2:7" ht="14.45" x14ac:dyDescent="0.35">
      <c r="B193" s="9">
        <v>44715</v>
      </c>
      <c r="C193" s="10">
        <f t="shared" si="4"/>
        <v>6980</v>
      </c>
      <c r="D193" s="10" t="s">
        <v>216</v>
      </c>
      <c r="E193" s="16" t="s">
        <v>33</v>
      </c>
      <c r="F193" s="6">
        <v>1</v>
      </c>
      <c r="G193" s="17">
        <f t="shared" si="5"/>
        <v>4016.9442105263161</v>
      </c>
    </row>
    <row r="194" spans="2:7" ht="14.45" x14ac:dyDescent="0.35">
      <c r="B194" s="9">
        <v>44715</v>
      </c>
      <c r="C194" s="10">
        <f t="shared" si="4"/>
        <v>6981</v>
      </c>
      <c r="D194" s="10" t="s">
        <v>216</v>
      </c>
      <c r="E194" s="16" t="s">
        <v>33</v>
      </c>
      <c r="F194" s="6">
        <v>1</v>
      </c>
      <c r="G194" s="17">
        <f t="shared" si="5"/>
        <v>4016.9442105263161</v>
      </c>
    </row>
    <row r="195" spans="2:7" ht="14.45" x14ac:dyDescent="0.35">
      <c r="B195" s="9">
        <v>44715</v>
      </c>
      <c r="C195" s="10">
        <f t="shared" si="4"/>
        <v>6982</v>
      </c>
      <c r="D195" s="10" t="s">
        <v>216</v>
      </c>
      <c r="E195" s="16" t="s">
        <v>33</v>
      </c>
      <c r="F195" s="6">
        <v>1</v>
      </c>
      <c r="G195" s="17">
        <f t="shared" si="5"/>
        <v>4016.9442105263161</v>
      </c>
    </row>
    <row r="196" spans="2:7" ht="14.45" x14ac:dyDescent="0.35">
      <c r="B196" s="9">
        <v>44715</v>
      </c>
      <c r="C196" s="10">
        <f t="shared" si="4"/>
        <v>6983</v>
      </c>
      <c r="D196" s="10" t="s">
        <v>216</v>
      </c>
      <c r="E196" s="16" t="s">
        <v>33</v>
      </c>
      <c r="F196" s="6">
        <v>1</v>
      </c>
      <c r="G196" s="17">
        <f t="shared" si="5"/>
        <v>4016.9442105263161</v>
      </c>
    </row>
    <row r="197" spans="2:7" ht="14.45" x14ac:dyDescent="0.35">
      <c r="B197" s="9">
        <v>44715</v>
      </c>
      <c r="C197" s="10">
        <f t="shared" si="4"/>
        <v>6984</v>
      </c>
      <c r="D197" s="10" t="s">
        <v>216</v>
      </c>
      <c r="E197" s="16" t="s">
        <v>33</v>
      </c>
      <c r="F197" s="6">
        <v>1</v>
      </c>
      <c r="G197" s="17">
        <f t="shared" si="5"/>
        <v>4016.9442105263161</v>
      </c>
    </row>
    <row r="198" spans="2:7" ht="14.45" x14ac:dyDescent="0.35">
      <c r="B198" s="9">
        <v>44715</v>
      </c>
      <c r="C198" s="10">
        <f t="shared" si="4"/>
        <v>6985</v>
      </c>
      <c r="D198" s="10" t="s">
        <v>216</v>
      </c>
      <c r="E198" s="16" t="s">
        <v>33</v>
      </c>
      <c r="F198" s="6">
        <v>1</v>
      </c>
      <c r="G198" s="17">
        <f t="shared" si="5"/>
        <v>4016.9442105263161</v>
      </c>
    </row>
    <row r="199" spans="2:7" ht="14.45" x14ac:dyDescent="0.35">
      <c r="B199" s="9">
        <v>44715</v>
      </c>
      <c r="C199" s="10">
        <f t="shared" si="4"/>
        <v>6986</v>
      </c>
      <c r="D199" s="10" t="s">
        <v>216</v>
      </c>
      <c r="E199" s="16" t="s">
        <v>33</v>
      </c>
      <c r="F199" s="6">
        <v>1</v>
      </c>
      <c r="G199" s="17">
        <f t="shared" si="5"/>
        <v>4016.9442105263161</v>
      </c>
    </row>
    <row r="200" spans="2:7" ht="14.45" x14ac:dyDescent="0.35">
      <c r="B200" s="9">
        <v>44715</v>
      </c>
      <c r="C200" s="10">
        <f t="shared" si="4"/>
        <v>6987</v>
      </c>
      <c r="D200" s="10" t="s">
        <v>216</v>
      </c>
      <c r="E200" s="16" t="s">
        <v>33</v>
      </c>
      <c r="F200" s="6">
        <v>1</v>
      </c>
      <c r="G200" s="17">
        <f t="shared" si="5"/>
        <v>4016.9442105263161</v>
      </c>
    </row>
    <row r="201" spans="2:7" ht="14.45" x14ac:dyDescent="0.35">
      <c r="B201" s="9">
        <v>44715</v>
      </c>
      <c r="C201" s="10">
        <f t="shared" si="4"/>
        <v>6988</v>
      </c>
      <c r="D201" s="10" t="s">
        <v>216</v>
      </c>
      <c r="E201" s="16" t="s">
        <v>33</v>
      </c>
      <c r="F201" s="6">
        <v>1</v>
      </c>
      <c r="G201" s="17">
        <f t="shared" si="5"/>
        <v>4016.9442105263161</v>
      </c>
    </row>
    <row r="202" spans="2:7" ht="14.45" x14ac:dyDescent="0.35">
      <c r="B202" s="9">
        <v>44715</v>
      </c>
      <c r="C202" s="10">
        <f t="shared" si="4"/>
        <v>6989</v>
      </c>
      <c r="D202" s="10" t="s">
        <v>216</v>
      </c>
      <c r="E202" s="16" t="s">
        <v>33</v>
      </c>
      <c r="F202" s="6">
        <v>1</v>
      </c>
      <c r="G202" s="17">
        <f t="shared" si="5"/>
        <v>4016.9442105263161</v>
      </c>
    </row>
    <row r="203" spans="2:7" ht="14.45" x14ac:dyDescent="0.35">
      <c r="B203" s="9">
        <v>44715</v>
      </c>
      <c r="C203" s="10">
        <f t="shared" si="4"/>
        <v>6990</v>
      </c>
      <c r="D203" s="10" t="s">
        <v>216</v>
      </c>
      <c r="E203" s="16" t="s">
        <v>33</v>
      </c>
      <c r="F203" s="6">
        <v>1</v>
      </c>
      <c r="G203" s="17">
        <f t="shared" si="5"/>
        <v>4016.9442105263161</v>
      </c>
    </row>
    <row r="204" spans="2:7" ht="14.45" x14ac:dyDescent="0.35">
      <c r="B204" s="9">
        <v>44715</v>
      </c>
      <c r="C204" s="10">
        <f t="shared" si="4"/>
        <v>6991</v>
      </c>
      <c r="D204" s="10" t="s">
        <v>216</v>
      </c>
      <c r="E204" s="16" t="s">
        <v>33</v>
      </c>
      <c r="F204" s="6">
        <v>1</v>
      </c>
      <c r="G204" s="17">
        <f t="shared" si="5"/>
        <v>4016.9442105263161</v>
      </c>
    </row>
    <row r="205" spans="2:7" ht="14.45" x14ac:dyDescent="0.35">
      <c r="B205" s="9">
        <v>44715</v>
      </c>
      <c r="C205" s="10">
        <f t="shared" si="4"/>
        <v>6992</v>
      </c>
      <c r="D205" s="10" t="s">
        <v>216</v>
      </c>
      <c r="E205" s="16" t="s">
        <v>33</v>
      </c>
      <c r="F205" s="6">
        <v>1</v>
      </c>
      <c r="G205" s="17">
        <f t="shared" si="5"/>
        <v>4016.9442105263161</v>
      </c>
    </row>
    <row r="206" spans="2:7" ht="14.45" x14ac:dyDescent="0.35">
      <c r="B206" s="9">
        <v>44715</v>
      </c>
      <c r="C206" s="10">
        <f t="shared" si="4"/>
        <v>6993</v>
      </c>
      <c r="D206" s="10" t="s">
        <v>216</v>
      </c>
      <c r="E206" s="16" t="s">
        <v>33</v>
      </c>
      <c r="F206" s="6">
        <v>1</v>
      </c>
      <c r="G206" s="17">
        <f t="shared" si="5"/>
        <v>4016.9442105263161</v>
      </c>
    </row>
    <row r="207" spans="2:7" ht="14.45" x14ac:dyDescent="0.35">
      <c r="B207" s="9">
        <v>44715</v>
      </c>
      <c r="C207" s="10">
        <f t="shared" si="4"/>
        <v>6994</v>
      </c>
      <c r="D207" s="10" t="s">
        <v>216</v>
      </c>
      <c r="E207" s="16" t="s">
        <v>33</v>
      </c>
      <c r="F207" s="6">
        <v>1</v>
      </c>
      <c r="G207" s="17">
        <f t="shared" si="5"/>
        <v>4016.9442105263161</v>
      </c>
    </row>
    <row r="208" spans="2:7" ht="14.45" x14ac:dyDescent="0.35">
      <c r="B208" s="9">
        <v>44715</v>
      </c>
      <c r="C208" s="10">
        <f t="shared" si="4"/>
        <v>6995</v>
      </c>
      <c r="D208" s="10" t="s">
        <v>216</v>
      </c>
      <c r="E208" s="16" t="s">
        <v>33</v>
      </c>
      <c r="F208" s="6">
        <v>1</v>
      </c>
      <c r="G208" s="17">
        <f t="shared" si="5"/>
        <v>4016.9442105263161</v>
      </c>
    </row>
    <row r="209" spans="2:7" ht="14.45" x14ac:dyDescent="0.35">
      <c r="B209" s="9">
        <v>44715</v>
      </c>
      <c r="C209" s="10">
        <f t="shared" si="4"/>
        <v>6996</v>
      </c>
      <c r="D209" s="10" t="s">
        <v>216</v>
      </c>
      <c r="E209" s="16" t="s">
        <v>33</v>
      </c>
      <c r="F209" s="6">
        <v>1</v>
      </c>
      <c r="G209" s="17">
        <f t="shared" si="5"/>
        <v>4016.9442105263161</v>
      </c>
    </row>
    <row r="210" spans="2:7" ht="14.45" x14ac:dyDescent="0.35">
      <c r="B210" s="9">
        <v>44715</v>
      </c>
      <c r="C210" s="10">
        <f t="shared" si="4"/>
        <v>6997</v>
      </c>
      <c r="D210" s="10" t="s">
        <v>216</v>
      </c>
      <c r="E210" s="16" t="s">
        <v>33</v>
      </c>
      <c r="F210" s="6">
        <v>1</v>
      </c>
      <c r="G210" s="17">
        <f t="shared" si="5"/>
        <v>4016.9442105263161</v>
      </c>
    </row>
    <row r="211" spans="2:7" ht="14.45" x14ac:dyDescent="0.35">
      <c r="B211" s="9">
        <v>44715</v>
      </c>
      <c r="C211" s="10">
        <f t="shared" si="4"/>
        <v>6998</v>
      </c>
      <c r="D211" s="10" t="s">
        <v>216</v>
      </c>
      <c r="E211" s="16" t="s">
        <v>33</v>
      </c>
      <c r="F211" s="6">
        <v>1</v>
      </c>
      <c r="G211" s="17">
        <f t="shared" si="5"/>
        <v>4016.9442105263161</v>
      </c>
    </row>
    <row r="212" spans="2:7" ht="14.45" x14ac:dyDescent="0.35">
      <c r="B212" s="9">
        <v>44715</v>
      </c>
      <c r="C212" s="10">
        <f t="shared" si="4"/>
        <v>6999</v>
      </c>
      <c r="D212" s="10" t="s">
        <v>216</v>
      </c>
      <c r="E212" s="16" t="s">
        <v>33</v>
      </c>
      <c r="F212" s="6">
        <v>1</v>
      </c>
      <c r="G212" s="17">
        <f t="shared" si="5"/>
        <v>4016.9442105263161</v>
      </c>
    </row>
    <row r="213" spans="2:7" ht="14.45" x14ac:dyDescent="0.35">
      <c r="B213" s="9">
        <v>44715</v>
      </c>
      <c r="C213" s="10">
        <f t="shared" si="4"/>
        <v>7000</v>
      </c>
      <c r="D213" s="10" t="s">
        <v>216</v>
      </c>
      <c r="E213" s="16" t="s">
        <v>33</v>
      </c>
      <c r="F213" s="6">
        <v>1</v>
      </c>
      <c r="G213" s="17">
        <f t="shared" si="5"/>
        <v>4016.9442105263161</v>
      </c>
    </row>
    <row r="214" spans="2:7" ht="14.45" x14ac:dyDescent="0.35">
      <c r="B214" s="9">
        <v>44715</v>
      </c>
      <c r="C214" s="10">
        <f t="shared" si="4"/>
        <v>7001</v>
      </c>
      <c r="D214" s="10" t="s">
        <v>216</v>
      </c>
      <c r="E214" s="16" t="s">
        <v>33</v>
      </c>
      <c r="F214" s="6">
        <v>1</v>
      </c>
      <c r="G214" s="17">
        <f t="shared" si="5"/>
        <v>4016.9442105263161</v>
      </c>
    </row>
    <row r="215" spans="2:7" ht="14.45" x14ac:dyDescent="0.35">
      <c r="B215" s="9">
        <v>44715</v>
      </c>
      <c r="C215" s="10">
        <f t="shared" si="4"/>
        <v>7002</v>
      </c>
      <c r="D215" s="10" t="s">
        <v>216</v>
      </c>
      <c r="E215" s="16" t="s">
        <v>34</v>
      </c>
      <c r="F215" s="6">
        <v>1</v>
      </c>
      <c r="G215" s="17">
        <f t="shared" si="5"/>
        <v>4016.9442105263161</v>
      </c>
    </row>
    <row r="216" spans="2:7" ht="14.45" x14ac:dyDescent="0.35">
      <c r="B216" s="9">
        <v>44715</v>
      </c>
      <c r="C216" s="10">
        <f t="shared" si="4"/>
        <v>7003</v>
      </c>
      <c r="D216" s="10" t="s">
        <v>216</v>
      </c>
      <c r="E216" s="16" t="s">
        <v>34</v>
      </c>
      <c r="F216" s="6">
        <v>1</v>
      </c>
      <c r="G216" s="17">
        <f t="shared" si="5"/>
        <v>4016.9442105263161</v>
      </c>
    </row>
    <row r="217" spans="2:7" ht="14.45" x14ac:dyDescent="0.35">
      <c r="B217" s="9">
        <v>44715</v>
      </c>
      <c r="C217" s="10">
        <f t="shared" si="4"/>
        <v>7004</v>
      </c>
      <c r="D217" s="10" t="s">
        <v>216</v>
      </c>
      <c r="E217" s="16" t="s">
        <v>34</v>
      </c>
      <c r="F217" s="6">
        <v>1</v>
      </c>
      <c r="G217" s="17">
        <f t="shared" si="5"/>
        <v>4016.9442105263161</v>
      </c>
    </row>
    <row r="218" spans="2:7" ht="14.45" x14ac:dyDescent="0.35">
      <c r="B218" s="9">
        <v>44715</v>
      </c>
      <c r="C218" s="10">
        <f t="shared" si="4"/>
        <v>7005</v>
      </c>
      <c r="D218" s="10" t="s">
        <v>216</v>
      </c>
      <c r="E218" s="16" t="s">
        <v>34</v>
      </c>
      <c r="F218" s="6">
        <v>1</v>
      </c>
      <c r="G218" s="17">
        <f t="shared" si="5"/>
        <v>4016.9442105263161</v>
      </c>
    </row>
    <row r="219" spans="2:7" ht="14.45" x14ac:dyDescent="0.35">
      <c r="B219" s="9">
        <v>44715</v>
      </c>
      <c r="C219" s="10">
        <f t="shared" si="4"/>
        <v>7006</v>
      </c>
      <c r="D219" s="10" t="s">
        <v>216</v>
      </c>
      <c r="E219" s="16" t="s">
        <v>34</v>
      </c>
      <c r="F219" s="6">
        <v>1</v>
      </c>
      <c r="G219" s="17">
        <f t="shared" si="5"/>
        <v>4016.9442105263161</v>
      </c>
    </row>
    <row r="220" spans="2:7" ht="14.45" x14ac:dyDescent="0.35">
      <c r="B220" s="9">
        <v>44715</v>
      </c>
      <c r="C220" s="10">
        <f t="shared" si="4"/>
        <v>7007</v>
      </c>
      <c r="D220" s="10" t="s">
        <v>216</v>
      </c>
      <c r="E220" s="16" t="s">
        <v>34</v>
      </c>
      <c r="F220" s="6">
        <v>1</v>
      </c>
      <c r="G220" s="17">
        <f t="shared" si="5"/>
        <v>4016.9442105263161</v>
      </c>
    </row>
    <row r="221" spans="2:7" ht="14.45" x14ac:dyDescent="0.35">
      <c r="B221" s="9">
        <v>44715</v>
      </c>
      <c r="C221" s="10">
        <f t="shared" si="4"/>
        <v>7008</v>
      </c>
      <c r="D221" s="10" t="s">
        <v>216</v>
      </c>
      <c r="E221" s="16" t="s">
        <v>34</v>
      </c>
      <c r="F221" s="6">
        <v>1</v>
      </c>
      <c r="G221" s="17">
        <f t="shared" si="5"/>
        <v>4016.9442105263161</v>
      </c>
    </row>
    <row r="222" spans="2:7" ht="14.45" x14ac:dyDescent="0.35">
      <c r="B222" s="9">
        <v>44715</v>
      </c>
      <c r="C222" s="10">
        <f t="shared" si="4"/>
        <v>7009</v>
      </c>
      <c r="D222" s="10" t="s">
        <v>216</v>
      </c>
      <c r="E222" s="16" t="s">
        <v>34</v>
      </c>
      <c r="F222" s="6">
        <v>1</v>
      </c>
      <c r="G222" s="17">
        <f t="shared" si="5"/>
        <v>4016.9442105263161</v>
      </c>
    </row>
    <row r="223" spans="2:7" ht="14.45" x14ac:dyDescent="0.35">
      <c r="B223" s="9">
        <v>44716</v>
      </c>
      <c r="C223" s="10">
        <f t="shared" si="4"/>
        <v>7010</v>
      </c>
      <c r="D223" s="10" t="s">
        <v>217</v>
      </c>
      <c r="E223" s="16" t="s">
        <v>39</v>
      </c>
      <c r="F223" s="6">
        <v>1</v>
      </c>
      <c r="G223" s="17">
        <f>35411.02*1.18</f>
        <v>41785.003599999996</v>
      </c>
    </row>
    <row r="224" spans="2:7" ht="14.45" x14ac:dyDescent="0.35">
      <c r="B224" s="9">
        <v>44716</v>
      </c>
      <c r="C224" s="10">
        <f t="shared" si="4"/>
        <v>7011</v>
      </c>
      <c r="D224" s="10" t="s">
        <v>217</v>
      </c>
      <c r="E224" s="16" t="s">
        <v>225</v>
      </c>
      <c r="F224" s="6">
        <v>1</v>
      </c>
      <c r="G224" s="17">
        <f>35411.02*1.18</f>
        <v>41785.003599999996</v>
      </c>
    </row>
    <row r="225" spans="2:7" ht="14.45" x14ac:dyDescent="0.35">
      <c r="B225" s="9">
        <v>44742</v>
      </c>
      <c r="C225" s="10">
        <f t="shared" si="4"/>
        <v>7012</v>
      </c>
      <c r="D225" s="10" t="s">
        <v>218</v>
      </c>
      <c r="E225" s="16" t="s">
        <v>39</v>
      </c>
      <c r="F225" s="6">
        <v>1</v>
      </c>
      <c r="G225" s="17">
        <f>58000/2</f>
        <v>29000</v>
      </c>
    </row>
    <row r="226" spans="2:7" ht="14.45" x14ac:dyDescent="0.35">
      <c r="B226" s="9">
        <v>44742</v>
      </c>
      <c r="C226" s="10">
        <f t="shared" si="4"/>
        <v>7013</v>
      </c>
      <c r="D226" s="10" t="s">
        <v>218</v>
      </c>
      <c r="E226" s="16" t="s">
        <v>225</v>
      </c>
      <c r="F226" s="6">
        <v>1</v>
      </c>
      <c r="G226" s="17">
        <f>58000/2</f>
        <v>29000</v>
      </c>
    </row>
    <row r="227" spans="2:7" ht="10.5" x14ac:dyDescent="0.25">
      <c r="B227" s="18"/>
      <c r="C227" s="18"/>
      <c r="D227" s="19" t="s">
        <v>226</v>
      </c>
      <c r="E227" s="18"/>
      <c r="F227" s="18"/>
      <c r="G227" s="20">
        <f>SUM(G7:G226)</f>
        <v>2727852.8372000135</v>
      </c>
    </row>
    <row r="236" spans="2:7" ht="14.45" x14ac:dyDescent="0.35">
      <c r="D236" s="1" t="s">
        <v>18</v>
      </c>
    </row>
    <row r="237" spans="2:7" ht="10.5" x14ac:dyDescent="0.25">
      <c r="D237" s="7" t="s">
        <v>17</v>
      </c>
    </row>
  </sheetData>
  <mergeCells count="3">
    <mergeCell ref="B2:G2"/>
    <mergeCell ref="B3:G3"/>
    <mergeCell ref="B4:G4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Rosario Mercedes</dc:creator>
  <cp:lastModifiedBy>Nahomy Willmore</cp:lastModifiedBy>
  <cp:lastPrinted>2022-07-05T19:54:23Z</cp:lastPrinted>
  <dcterms:created xsi:type="dcterms:W3CDTF">2022-01-11T19:52:02Z</dcterms:created>
  <dcterms:modified xsi:type="dcterms:W3CDTF">2022-07-06T14:49:17Z</dcterms:modified>
</cp:coreProperties>
</file>