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9" i="1" l="1"/>
  <c r="J30" i="1"/>
  <c r="I29" i="1"/>
  <c r="I30" i="1"/>
  <c r="C16" i="1" l="1"/>
  <c r="C15" i="1"/>
  <c r="C14" i="1"/>
</calcChain>
</file>

<file path=xl/sharedStrings.xml><?xml version="1.0" encoding="utf-8"?>
<sst xmlns="http://schemas.openxmlformats.org/spreadsheetml/2006/main" count="72" uniqueCount="72">
  <si>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</si>
  <si>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</si>
  <si>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</si>
  <si>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</si>
  <si>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</si>
  <si>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</si>
  <si>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</si>
  <si>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</si>
  <si>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</si>
  <si>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Subcapítulo</t>
  </si>
  <si>
    <t>01-OFICINA NACIONAL DE DEFENSA PUBLICA</t>
  </si>
  <si>
    <t>Unidad Ejecutora</t>
  </si>
  <si>
    <t xml:space="preserve"> 0001-OFICINA NACIONAL DE DEFENSA PÚBLICA</t>
  </si>
  <si>
    <t>Misión</t>
  </si>
  <si>
    <t>Asistimos y asesoramos a las personas imputadas o en conflicto con la ley, garantizando la tutela efectiva del derecho a la defensa, mediante un personal altamente calificado.</t>
  </si>
  <si>
    <t>Visión</t>
  </si>
  <si>
    <t>Una defensa pública independiente, prestigiosa y transparente; adaptada a los cambios, integrada por un personal confiable y calificado, que garantiza el acceso a la justicia y el respeto a los derechos fundamentales.</t>
  </si>
  <si>
    <t>II. Contribución a la Estrategia Nacional de Desarrollo</t>
  </si>
  <si>
    <t>Eje estratégico:</t>
  </si>
  <si>
    <t>Objetivo general:</t>
  </si>
  <si>
    <t>Objetivo(s) específico(s):</t>
  </si>
  <si>
    <t>1.2.1</t>
  </si>
  <si>
    <t>III. Información del Programa</t>
  </si>
  <si>
    <t>Nombre:</t>
  </si>
  <si>
    <t>11- Servicio nacional de defensa pública</t>
  </si>
  <si>
    <t>Descripción:</t>
  </si>
  <si>
    <t>Este programa es el responsable de acercar al ciudadano a la justicia, sin importar al grupos de la sociedad al que pertenezca, con el objetivo de brindarle un servicio que promueva el respeto a los derechos fundamentales y el debido proceso, obteniendo la tutela jurídica de sus intereses a través de una resolución efectiva, completa y gratuita.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</si>
  <si>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</si>
  <si>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en República Dominicana</t>
  </si>
  <si>
    <t>Resultado Asociado: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</si>
  <si>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</si>
  <si>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</si>
  <si>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</si>
  <si>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</si>
  <si>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</si>
  <si>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</si>
  <si>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</si>
  <si>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</si>
  <si>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</si>
  <si>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</si>
  <si>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</si>
  <si>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</si>
  <si>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</si>
  <si>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</si>
  <si>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</si>
  <si>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</si>
  <si>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</si>
  <si>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</si>
  <si>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</si>
  <si>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</si>
  <si>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</si>
  <si>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</si>
  <si>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</si>
  <si>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</si>
  <si>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</si>
  <si>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</si>
  <si>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</si>
  <si>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</si>
  <si>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</si>
  <si>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Cantidad de usuarios con
asistencias en defensa pública
recibidas</t>
  </si>
  <si>
    <t>Cumplimiento</t>
  </si>
  <si>
    <t>Este producto es el responsable de acercar a la justicia al ciudado, especificamente a las personas en conflicto con la ley penal, mediante un servicio gratuito de asistencia y asesoria legal, que promueva el respeto a los derechos fundamentales y el debido proceso.</t>
  </si>
  <si>
    <t>[Registrar las oportunidades de mejora identificadas, como acciones puntuales, especificando las fechas de su realización.]</t>
  </si>
  <si>
    <t>Ricardo A. Leon</t>
  </si>
  <si>
    <t>Encargado Planificación y Desarrollo</t>
  </si>
  <si>
    <t>0406-OFICINA NACIONAL DE DEFENSA PUBLICA</t>
  </si>
  <si>
    <t xml:space="preserve">Incrementar la población asistida con los servicios de defensa pública, a través de su acercamiento al sistema penal, de 22,496 casos en el 2022 a 23,298 casos en el año 2023, con el objetivo de promover los derechos fundamentales de las personas.
</t>
  </si>
  <si>
    <t>7832-Usuarios del sistema penal reciben servicios del asistencia en defensa públic</t>
  </si>
  <si>
    <t>7832 - Usuarios del sistema penal reciben servicios</t>
  </si>
  <si>
    <t>Lineamientos para ejecución presupuestaria 2023 del gobierno general de la nación</t>
  </si>
  <si>
    <t>Este producto programó recibir 5,847 asistencias en defensa pública de las cuales se recibieron 5,932 lo que representa un cumplimiento de  101.45% de la meta física programada. Con respecto a la meta financiera, se programó un presupuesto de RD$ 187,346,049.89 con una ejecucion de RD$ 217,813,232.21 lo que representa una ejecución financiera del 116.26% de los recursos financieros asignados.
La Oficina Nacional de Defensa Pública, asumiendo el reto planteado para este 2023, ha podido llevar a cabo su misión mediante mecanismos innovadores dando  respuesta a las solicitudes y logrando captar  mas del 100% de los casos programados en dos modalidades presencial y virtual.</t>
  </si>
  <si>
    <t>En cuanto a la meta financiera el incremento en la ejecución se debe al uso de los recursos disponibles de años anteriores, por tal motivo el incremento en la ejecución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</si>
</sst>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  <scheme val="minor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8" fillId="9" borderId="31" xfId="0" applyFont="1" applyFill="1" applyBorder="1" applyAlignment="1">
      <alignment horizontal="center" vertical="center" wrapText="1" readingOrder="1"/>
    </xf>
    <xf numFmtId="0" fontId="18" fillId="9" borderId="32" xfId="0" applyFont="1" applyFill="1" applyBorder="1" applyAlignment="1">
      <alignment horizontal="center" vertical="center" wrapText="1" readingOrder="1"/>
    </xf>
    <xf numFmtId="0" fontId="18" fillId="9" borderId="33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167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29" xfId="0" applyNumberFormat="1" applyFont="1" applyBorder="1" applyAlignment="1" applyProtection="1">
      <alignment horizontal="center" vertical="center" wrapText="1"/>
      <protection locked="0"/>
    </xf>
    <xf numFmtId="10" fontId="19" fillId="8" borderId="29" xfId="2" applyNumberFormat="1" applyFont="1" applyFill="1" applyBorder="1" applyAlignment="1" applyProtection="1">
      <alignment horizontal="center" vertical="center" wrapText="1" readingOrder="1"/>
      <protection locked="0"/>
    </xf>
    <xf numFmtId="168" fontId="19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34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166" fontId="19" fillId="0" borderId="35" xfId="0" applyNumberFormat="1" applyFont="1" applyBorder="1" applyAlignment="1" applyProtection="1">
      <alignment horizontal="center" vertical="center" wrapText="1" readingOrder="1"/>
      <protection locked="0"/>
    </xf>
    <xf numFmtId="167" fontId="19" fillId="0" borderId="35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66" fontId="24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167" fontId="24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49" fontId="10" fillId="0" borderId="22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6" fillId="7" borderId="23" xfId="0" applyFont="1" applyFill="1" applyBorder="1" applyAlignment="1">
      <alignment horizontal="center" vertical="center" wrapText="1" readingOrder="1"/>
    </xf>
    <xf numFmtId="0" fontId="16" fillId="7" borderId="24" xfId="0" applyFont="1" applyFill="1" applyBorder="1" applyAlignment="1">
      <alignment horizontal="center" vertical="center" wrapText="1" readingOrder="1"/>
    </xf>
    <xf numFmtId="0" fontId="16" fillId="7" borderId="25" xfId="0" applyFont="1" applyFill="1" applyBorder="1" applyAlignment="1">
      <alignment horizontal="center" vertical="center" wrapText="1" readingOrder="1"/>
    </xf>
    <xf numFmtId="0" fontId="16" fillId="7" borderId="26" xfId="0" applyFont="1" applyFill="1" applyBorder="1" applyAlignment="1">
      <alignment horizontal="center" vertical="center" wrapText="1" readingOrder="1"/>
    </xf>
    <xf numFmtId="0" fontId="16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2" fillId="8" borderId="29" xfId="2" applyNumberFormat="1" applyFont="1" applyFill="1" applyBorder="1" applyAlignment="1" applyProtection="1">
      <alignment horizontal="center" vertical="center" wrapText="1" readingOrder="1"/>
    </xf>
    <xf numFmtId="10" fontId="12" fillId="8" borderId="30" xfId="2" applyNumberFormat="1" applyFont="1" applyFill="1" applyBorder="1" applyAlignment="1" applyProtection="1">
      <alignment horizontal="center" vertical="center" wrapText="1" readingOrder="1"/>
    </xf>
    <xf numFmtId="0" fontId="17" fillId="9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46168</xdr:rowOff>
    </xdr:from>
    <xdr:ext cx="1243964" cy="735303"/>
    <xdr:pic>
      <xdr:nvPicPr>
        <xdr:cNvPr id="2" name="Imagen 1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46168"/>
          <a:ext cx="1243964" cy="7353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IF(G29&gt;0,G29/E29,0)</calculatedColumnFormula>
    </tableColumn>
    <tableColumn id="8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100" zoomScaleSheetLayoutView="100" workbookViewId="0">
      <selection activeCell="G50" sqref="G50"/>
    </sheetView>
  </sheetViews>
  <sheetFormatPr baseColWidth="10" defaultRowHeight="15" x14ac:dyDescent="0.25"/>
  <cols>
    <col min="1" max="1" width="22.7109375" customWidth="1"/>
    <col min="2" max="2" width="14.5703125" customWidth="1"/>
    <col min="4" max="4" width="11.7109375" bestFit="1" customWidth="1"/>
    <col min="5" max="5" width="12.140625" bestFit="1" customWidth="1"/>
    <col min="6" max="6" width="11.7109375" bestFit="1" customWidth="1"/>
    <col min="8" max="8" width="11.7109375" bestFit="1" customWidth="1"/>
  </cols>
  <sheetData>
    <row r="1" spans="1:11" ht="21.75" thickBot="1" x14ac:dyDescent="0.3">
      <c r="A1" s="1"/>
      <c r="B1" s="37" t="s">
        <v>0</v>
      </c>
      <c r="C1" s="38"/>
      <c r="D1" s="38"/>
      <c r="E1" s="38"/>
      <c r="F1" s="38"/>
      <c r="G1" s="38"/>
      <c r="H1" s="38"/>
      <c r="I1" s="38"/>
      <c r="J1" s="39"/>
      <c r="K1" s="2"/>
    </row>
    <row r="2" spans="1:11" ht="21.75" thickBot="1" x14ac:dyDescent="0.3">
      <c r="A2" s="3"/>
      <c r="B2" s="40" t="s">
        <v>1</v>
      </c>
      <c r="C2" s="41"/>
      <c r="D2" s="40" t="s">
        <v>2</v>
      </c>
      <c r="E2" s="42"/>
      <c r="F2" s="42"/>
      <c r="G2" s="41"/>
      <c r="H2" s="43"/>
      <c r="I2" s="4" t="s">
        <v>3</v>
      </c>
      <c r="J2" s="5" t="s">
        <v>4</v>
      </c>
      <c r="K2" s="2"/>
    </row>
    <row r="3" spans="1:11" ht="21.75" thickBot="1" x14ac:dyDescent="0.3">
      <c r="A3" s="6"/>
      <c r="B3" s="44" t="s">
        <v>5</v>
      </c>
      <c r="C3" s="45"/>
      <c r="D3" s="46" t="s">
        <v>69</v>
      </c>
      <c r="E3" s="47"/>
      <c r="F3" s="47"/>
      <c r="G3" s="47"/>
      <c r="H3" s="48"/>
      <c r="I3" s="7"/>
      <c r="J3" s="8"/>
      <c r="K3" s="2"/>
    </row>
    <row r="4" spans="1:11" x14ac:dyDescent="0.25">
      <c r="A4" s="49"/>
      <c r="B4" s="50"/>
      <c r="C4" s="50"/>
      <c r="D4" s="35"/>
      <c r="E4" s="35"/>
      <c r="F4" s="35"/>
      <c r="G4" s="35"/>
      <c r="H4" s="35"/>
      <c r="I4" s="50"/>
      <c r="J4" s="51"/>
      <c r="K4" s="2"/>
    </row>
    <row r="5" spans="1:11" x14ac:dyDescent="0.25">
      <c r="A5" s="52"/>
      <c r="B5" s="53"/>
      <c r="C5" s="53"/>
      <c r="D5" s="53"/>
      <c r="E5" s="53"/>
      <c r="F5" s="53"/>
      <c r="G5" s="53"/>
      <c r="H5" s="53"/>
      <c r="I5" s="53"/>
      <c r="J5" s="54"/>
      <c r="K5" s="2"/>
    </row>
    <row r="6" spans="1:11" ht="15.75" x14ac:dyDescent="0.25">
      <c r="A6" s="55" t="s">
        <v>6</v>
      </c>
      <c r="B6" s="56"/>
      <c r="C6" s="56"/>
      <c r="D6" s="56"/>
      <c r="E6" s="56"/>
      <c r="F6" s="56"/>
      <c r="G6" s="56"/>
      <c r="H6" s="56"/>
      <c r="I6" s="56"/>
      <c r="J6" s="57"/>
      <c r="K6" s="2"/>
    </row>
    <row r="7" spans="1:11" ht="15.75" x14ac:dyDescent="0.25">
      <c r="A7" s="58" t="s">
        <v>7</v>
      </c>
      <c r="B7" s="59"/>
      <c r="C7" s="59"/>
      <c r="D7" s="59"/>
      <c r="E7" s="59"/>
      <c r="F7" s="59"/>
      <c r="G7" s="59"/>
      <c r="H7" s="59"/>
      <c r="I7" s="59"/>
      <c r="J7" s="60"/>
      <c r="K7" s="2"/>
    </row>
    <row r="8" spans="1:11" x14ac:dyDescent="0.25">
      <c r="A8" s="9" t="s">
        <v>8</v>
      </c>
      <c r="B8" s="61" t="s">
        <v>65</v>
      </c>
      <c r="C8" s="62"/>
      <c r="D8" s="62"/>
      <c r="E8" s="62"/>
      <c r="F8" s="62"/>
      <c r="G8" s="62"/>
      <c r="H8" s="62"/>
      <c r="I8" s="62"/>
      <c r="J8" s="63"/>
      <c r="K8" s="2"/>
    </row>
    <row r="9" spans="1:11" x14ac:dyDescent="0.25">
      <c r="A9" s="10" t="s">
        <v>9</v>
      </c>
      <c r="B9" s="61" t="s">
        <v>10</v>
      </c>
      <c r="C9" s="62"/>
      <c r="D9" s="62"/>
      <c r="E9" s="62"/>
      <c r="F9" s="62"/>
      <c r="G9" s="62"/>
      <c r="H9" s="62"/>
      <c r="I9" s="62"/>
      <c r="J9" s="63"/>
      <c r="K9" s="2"/>
    </row>
    <row r="10" spans="1:11" x14ac:dyDescent="0.25">
      <c r="A10" s="10" t="s">
        <v>11</v>
      </c>
      <c r="B10" s="36" t="s">
        <v>12</v>
      </c>
      <c r="C10" s="36"/>
      <c r="D10" s="36"/>
      <c r="E10" s="36"/>
      <c r="F10" s="36"/>
      <c r="G10" s="36"/>
      <c r="H10" s="36"/>
      <c r="I10" s="36"/>
      <c r="J10" s="36"/>
      <c r="K10" s="2"/>
    </row>
    <row r="11" spans="1:11" ht="43.5" customHeight="1" x14ac:dyDescent="0.25">
      <c r="A11" s="9" t="s">
        <v>13</v>
      </c>
      <c r="B11" s="64" t="s">
        <v>14</v>
      </c>
      <c r="C11" s="64"/>
      <c r="D11" s="64"/>
      <c r="E11" s="64"/>
      <c r="F11" s="64"/>
      <c r="G11" s="64"/>
      <c r="H11" s="64"/>
      <c r="I11" s="64"/>
      <c r="J11" s="64"/>
      <c r="K11" s="11"/>
    </row>
    <row r="12" spans="1:11" ht="54" customHeight="1" x14ac:dyDescent="0.25">
      <c r="A12" s="9" t="s">
        <v>15</v>
      </c>
      <c r="B12" s="64" t="s">
        <v>16</v>
      </c>
      <c r="C12" s="64"/>
      <c r="D12" s="64"/>
      <c r="E12" s="64"/>
      <c r="F12" s="64"/>
      <c r="G12" s="64"/>
      <c r="H12" s="64"/>
      <c r="I12" s="64"/>
      <c r="J12" s="64"/>
      <c r="K12" s="11"/>
    </row>
    <row r="13" spans="1:11" ht="15.75" x14ac:dyDescent="0.25">
      <c r="A13" s="55" t="s">
        <v>17</v>
      </c>
      <c r="B13" s="56"/>
      <c r="C13" s="56"/>
      <c r="D13" s="56"/>
      <c r="E13" s="56"/>
      <c r="F13" s="56"/>
      <c r="G13" s="56"/>
      <c r="H13" s="56"/>
      <c r="I13" s="56"/>
      <c r="J13" s="57"/>
      <c r="K13" s="11"/>
    </row>
    <row r="14" spans="1:11" x14ac:dyDescent="0.25">
      <c r="A14" s="9" t="s">
        <v>18</v>
      </c>
      <c r="B14" s="12">
        <v>1</v>
      </c>
      <c r="C14" s="65" t="str">
        <f>IFERROR(VLOOKUP(B14,'[1]Validacion datos'!A2:B5,2,FALSE),"")</f>
        <v>DESARROLLO INSTITUCIONAL</v>
      </c>
      <c r="D14" s="65"/>
      <c r="E14" s="65"/>
      <c r="F14" s="65"/>
      <c r="G14" s="65"/>
      <c r="H14" s="65"/>
      <c r="I14" s="65"/>
      <c r="J14" s="65"/>
      <c r="K14" s="11"/>
    </row>
    <row r="15" spans="1:11" ht="21" customHeight="1" x14ac:dyDescent="0.25">
      <c r="A15" s="9" t="s">
        <v>19</v>
      </c>
      <c r="B15" s="13">
        <v>1.2</v>
      </c>
      <c r="C15" s="65" t="str">
        <f>IFERROR(VLOOKUP(B15,'[1]Validacion datos'!A8:B26,2,FALSE),"")</f>
        <v>Imperio de la ley y seguridad ciudadana</v>
      </c>
      <c r="D15" s="65"/>
      <c r="E15" s="65"/>
      <c r="F15" s="65"/>
      <c r="G15" s="65"/>
      <c r="H15" s="65"/>
      <c r="I15" s="65"/>
      <c r="J15" s="65"/>
      <c r="K15" s="11"/>
    </row>
    <row r="16" spans="1:11" ht="30.75" customHeight="1" x14ac:dyDescent="0.25">
      <c r="A16" s="9" t="s">
        <v>20</v>
      </c>
      <c r="B16" s="13" t="s">
        <v>21</v>
      </c>
      <c r="C16" s="66" t="str">
        <f>IFERROR(VLOOKUP(B16,'[1]Validacion datos'!D8:E64,2,FALSE),"")</f>
        <v>Fortalecer el respeto a la ley y sancionar su incumplimiento a través de un sistema de administración de justicia accesible a toda la población, eficiente en el despacho judicial y ágil en los procesos judiciales</v>
      </c>
      <c r="D16" s="66"/>
      <c r="E16" s="66"/>
      <c r="F16" s="66"/>
      <c r="G16" s="66"/>
      <c r="H16" s="66"/>
      <c r="I16" s="66"/>
      <c r="J16" s="66"/>
      <c r="K16" s="11"/>
    </row>
    <row r="17" spans="1:11" ht="15.75" x14ac:dyDescent="0.25">
      <c r="A17" s="55" t="s">
        <v>22</v>
      </c>
      <c r="B17" s="56"/>
      <c r="C17" s="56"/>
      <c r="D17" s="56"/>
      <c r="E17" s="56"/>
      <c r="F17" s="56"/>
      <c r="G17" s="56"/>
      <c r="H17" s="56"/>
      <c r="I17" s="56"/>
      <c r="J17" s="57"/>
      <c r="K17" s="11"/>
    </row>
    <row r="18" spans="1:11" x14ac:dyDescent="0.25">
      <c r="A18" s="9" t="s">
        <v>23</v>
      </c>
      <c r="B18" s="67" t="s">
        <v>24</v>
      </c>
      <c r="C18" s="67"/>
      <c r="D18" s="67"/>
      <c r="E18" s="67"/>
      <c r="F18" s="67"/>
      <c r="G18" s="67"/>
      <c r="H18" s="67"/>
      <c r="I18" s="67"/>
      <c r="J18" s="68"/>
      <c r="K18" s="11"/>
    </row>
    <row r="19" spans="1:11" ht="64.5" customHeight="1" x14ac:dyDescent="0.25">
      <c r="A19" s="14" t="s">
        <v>25</v>
      </c>
      <c r="B19" s="67" t="s">
        <v>26</v>
      </c>
      <c r="C19" s="67"/>
      <c r="D19" s="67"/>
      <c r="E19" s="67"/>
      <c r="F19" s="67"/>
      <c r="G19" s="67"/>
      <c r="H19" s="67"/>
      <c r="I19" s="67"/>
      <c r="J19" s="68"/>
      <c r="K19" s="11"/>
    </row>
    <row r="20" spans="1:11" ht="24.75" customHeight="1" x14ac:dyDescent="0.25">
      <c r="A20" s="14" t="s">
        <v>27</v>
      </c>
      <c r="B20" s="67" t="s">
        <v>28</v>
      </c>
      <c r="C20" s="67"/>
      <c r="D20" s="67"/>
      <c r="E20" s="67"/>
      <c r="F20" s="67"/>
      <c r="G20" s="67"/>
      <c r="H20" s="67"/>
      <c r="I20" s="67"/>
      <c r="J20" s="68"/>
      <c r="K20" s="11"/>
    </row>
    <row r="21" spans="1:11" ht="56.25" customHeight="1" x14ac:dyDescent="0.25">
      <c r="A21" s="14" t="s">
        <v>29</v>
      </c>
      <c r="B21" s="67" t="s">
        <v>66</v>
      </c>
      <c r="C21" s="67"/>
      <c r="D21" s="67"/>
      <c r="E21" s="67"/>
      <c r="F21" s="67"/>
      <c r="G21" s="67"/>
      <c r="H21" s="67"/>
      <c r="I21" s="67"/>
      <c r="J21" s="68"/>
      <c r="K21" s="2"/>
    </row>
    <row r="22" spans="1:11" ht="15.75" x14ac:dyDescent="0.25">
      <c r="A22" s="55" t="s">
        <v>30</v>
      </c>
      <c r="B22" s="56"/>
      <c r="C22" s="56"/>
      <c r="D22" s="56"/>
      <c r="E22" s="56"/>
      <c r="F22" s="56"/>
      <c r="G22" s="56"/>
      <c r="H22" s="56"/>
      <c r="I22" s="56"/>
      <c r="J22" s="57"/>
      <c r="K22" s="11"/>
    </row>
    <row r="23" spans="1:11" ht="15.75" x14ac:dyDescent="0.25">
      <c r="A23" s="58" t="s">
        <v>31</v>
      </c>
      <c r="B23" s="59"/>
      <c r="C23" s="59"/>
      <c r="D23" s="59"/>
      <c r="E23" s="59"/>
      <c r="F23" s="59"/>
      <c r="G23" s="59"/>
      <c r="H23" s="59"/>
      <c r="I23" s="59"/>
      <c r="J23" s="60"/>
      <c r="K23" s="2"/>
    </row>
    <row r="24" spans="1:11" x14ac:dyDescent="0.25">
      <c r="A24" s="69" t="s">
        <v>32</v>
      </c>
      <c r="B24" s="70"/>
      <c r="C24" s="71" t="s">
        <v>33</v>
      </c>
      <c r="D24" s="72"/>
      <c r="E24" s="72"/>
      <c r="F24" s="72" t="s">
        <v>34</v>
      </c>
      <c r="G24" s="72"/>
      <c r="H24" s="70"/>
      <c r="I24" s="71" t="s">
        <v>35</v>
      </c>
      <c r="J24" s="73"/>
      <c r="K24" s="11"/>
    </row>
    <row r="25" spans="1:11" ht="24" customHeight="1" x14ac:dyDescent="0.25">
      <c r="A25" s="74">
        <v>646669483</v>
      </c>
      <c r="B25" s="75"/>
      <c r="C25" s="76">
        <v>708209945.13999999</v>
      </c>
      <c r="D25" s="77"/>
      <c r="E25" s="78"/>
      <c r="F25" s="76">
        <v>672642004.16999996</v>
      </c>
      <c r="G25" s="77"/>
      <c r="H25" s="78"/>
      <c r="I25" s="79">
        <f>+F25/A25</f>
        <v>1.0401635176125976</v>
      </c>
      <c r="J25" s="80"/>
      <c r="K25" s="11"/>
    </row>
    <row r="26" spans="1:11" ht="15.75" x14ac:dyDescent="0.25">
      <c r="A26" s="58" t="s">
        <v>36</v>
      </c>
      <c r="B26" s="59"/>
      <c r="C26" s="59"/>
      <c r="D26" s="59"/>
      <c r="E26" s="59"/>
      <c r="F26" s="59"/>
      <c r="G26" s="59"/>
      <c r="H26" s="59"/>
      <c r="I26" s="59"/>
      <c r="J26" s="60"/>
      <c r="K26" s="2"/>
    </row>
    <row r="27" spans="1:11" x14ac:dyDescent="0.25">
      <c r="A27" s="15"/>
      <c r="C27" s="81" t="s">
        <v>37</v>
      </c>
      <c r="D27" s="82"/>
      <c r="E27" s="81" t="s">
        <v>38</v>
      </c>
      <c r="F27" s="82"/>
      <c r="G27" s="81" t="s">
        <v>39</v>
      </c>
      <c r="H27" s="81"/>
      <c r="I27" s="81" t="s">
        <v>60</v>
      </c>
      <c r="J27" s="83"/>
      <c r="K27" s="11"/>
    </row>
    <row r="28" spans="1:11" ht="38.25" x14ac:dyDescent="0.25">
      <c r="A28" s="16" t="s">
        <v>40</v>
      </c>
      <c r="B28" s="17" t="s">
        <v>41</v>
      </c>
      <c r="C28" s="17" t="s">
        <v>42</v>
      </c>
      <c r="D28" s="17" t="s">
        <v>43</v>
      </c>
      <c r="E28" s="17" t="s">
        <v>44</v>
      </c>
      <c r="F28" s="17" t="s">
        <v>45</v>
      </c>
      <c r="G28" s="17" t="s">
        <v>46</v>
      </c>
      <c r="H28" s="17" t="s">
        <v>47</v>
      </c>
      <c r="I28" s="17" t="s">
        <v>48</v>
      </c>
      <c r="J28" s="18" t="s">
        <v>49</v>
      </c>
      <c r="K28" s="11"/>
    </row>
    <row r="29" spans="1:11" ht="60" x14ac:dyDescent="0.25">
      <c r="A29" s="19" t="s">
        <v>67</v>
      </c>
      <c r="B29" s="20" t="s">
        <v>59</v>
      </c>
      <c r="C29" s="32">
        <v>23298</v>
      </c>
      <c r="D29" s="33">
        <v>646669483</v>
      </c>
      <c r="E29" s="22">
        <v>5847</v>
      </c>
      <c r="F29" s="21">
        <v>187346049.88999999</v>
      </c>
      <c r="G29" s="22">
        <v>5932</v>
      </c>
      <c r="H29" s="21">
        <v>217813232.21000001</v>
      </c>
      <c r="I29" s="23">
        <f t="shared" ref="I29:I30" si="0">IF(G29&gt;0,G29/E29,0)</f>
        <v>1.0145373695912434</v>
      </c>
      <c r="J29" s="24">
        <f t="shared" ref="J29:J30" si="1">IF(H29&gt;0,H29/F29,0)</f>
        <v>1.1626251652377448</v>
      </c>
      <c r="K29" s="11"/>
    </row>
    <row r="30" spans="1:11" x14ac:dyDescent="0.25">
      <c r="A30" s="25"/>
      <c r="B30" s="26"/>
      <c r="C30" s="27"/>
      <c r="D30" s="28"/>
      <c r="E30" s="28"/>
      <c r="F30" s="28"/>
      <c r="G30" s="29"/>
      <c r="H30" s="28"/>
      <c r="I30" s="23">
        <f t="shared" si="0"/>
        <v>0</v>
      </c>
      <c r="J30" s="24">
        <f t="shared" si="1"/>
        <v>0</v>
      </c>
      <c r="K30" s="11"/>
    </row>
    <row r="31" spans="1:11" ht="15.75" x14ac:dyDescent="0.25">
      <c r="A31" s="55" t="s">
        <v>50</v>
      </c>
      <c r="B31" s="56"/>
      <c r="C31" s="56"/>
      <c r="D31" s="56"/>
      <c r="E31" s="56"/>
      <c r="F31" s="56"/>
      <c r="G31" s="56"/>
      <c r="H31" s="56"/>
      <c r="I31" s="56"/>
      <c r="J31" s="57"/>
      <c r="K31" s="11"/>
    </row>
    <row r="32" spans="1:11" ht="15.75" x14ac:dyDescent="0.25">
      <c r="A32" s="58" t="s">
        <v>51</v>
      </c>
      <c r="B32" s="59"/>
      <c r="C32" s="59"/>
      <c r="D32" s="59"/>
      <c r="E32" s="59"/>
      <c r="F32" s="59"/>
      <c r="G32" s="59"/>
      <c r="H32" s="59"/>
      <c r="I32" s="59"/>
      <c r="J32" s="60"/>
      <c r="K32" s="2"/>
    </row>
    <row r="33" spans="1:11" ht="30" customHeight="1" x14ac:dyDescent="0.25">
      <c r="A33" s="30" t="s">
        <v>52</v>
      </c>
      <c r="B33" s="67" t="s">
        <v>68</v>
      </c>
      <c r="C33" s="67"/>
      <c r="D33" s="67"/>
      <c r="E33" s="67"/>
      <c r="F33" s="67"/>
      <c r="G33" s="67"/>
      <c r="H33" s="67"/>
      <c r="I33" s="67"/>
      <c r="J33" s="68"/>
      <c r="K33" s="11"/>
    </row>
    <row r="34" spans="1:11" ht="58.5" customHeight="1" x14ac:dyDescent="0.25">
      <c r="A34" s="30" t="s">
        <v>53</v>
      </c>
      <c r="B34" s="67" t="s">
        <v>61</v>
      </c>
      <c r="C34" s="67"/>
      <c r="D34" s="67"/>
      <c r="E34" s="67"/>
      <c r="F34" s="67"/>
      <c r="G34" s="67"/>
      <c r="H34" s="67"/>
      <c r="I34" s="67"/>
      <c r="J34" s="68"/>
      <c r="K34" s="11"/>
    </row>
    <row r="35" spans="1:11" ht="119.25" customHeight="1" x14ac:dyDescent="0.25">
      <c r="A35" s="30" t="s">
        <v>54</v>
      </c>
      <c r="B35" s="67" t="s">
        <v>70</v>
      </c>
      <c r="C35" s="67"/>
      <c r="D35" s="67"/>
      <c r="E35" s="67"/>
      <c r="F35" s="67"/>
      <c r="G35" s="67"/>
      <c r="H35" s="67"/>
      <c r="I35" s="67"/>
      <c r="J35" s="68"/>
      <c r="K35" s="11"/>
    </row>
    <row r="36" spans="1:11" ht="120" customHeight="1" x14ac:dyDescent="0.25">
      <c r="A36" s="30" t="s">
        <v>55</v>
      </c>
      <c r="B36" s="91" t="s">
        <v>71</v>
      </c>
      <c r="C36" s="91"/>
      <c r="D36" s="91"/>
      <c r="E36" s="91"/>
      <c r="F36" s="91"/>
      <c r="G36" s="91"/>
      <c r="H36" s="91"/>
      <c r="I36" s="91"/>
      <c r="J36" s="92"/>
      <c r="K36" s="11"/>
    </row>
    <row r="37" spans="1:11" ht="15.75" x14ac:dyDescent="0.25">
      <c r="A37" s="55" t="s">
        <v>56</v>
      </c>
      <c r="B37" s="56"/>
      <c r="C37" s="56"/>
      <c r="D37" s="56"/>
      <c r="E37" s="56"/>
      <c r="F37" s="56"/>
      <c r="G37" s="56"/>
      <c r="H37" s="56"/>
      <c r="I37" s="56"/>
      <c r="J37" s="57"/>
      <c r="K37" s="11"/>
    </row>
    <row r="38" spans="1:11" ht="15.75" x14ac:dyDescent="0.25">
      <c r="A38" s="84" t="s">
        <v>57</v>
      </c>
      <c r="B38" s="85"/>
      <c r="C38" s="85"/>
      <c r="D38" s="85"/>
      <c r="E38" s="85"/>
      <c r="F38" s="85"/>
      <c r="G38" s="85"/>
      <c r="H38" s="85"/>
      <c r="I38" s="85"/>
      <c r="J38" s="86"/>
      <c r="K38" s="2"/>
    </row>
    <row r="39" spans="1:11" ht="22.5" customHeight="1" x14ac:dyDescent="0.25">
      <c r="A39" s="87" t="s">
        <v>62</v>
      </c>
      <c r="B39" s="88"/>
      <c r="C39" s="88"/>
      <c r="D39" s="88"/>
      <c r="E39" s="88"/>
      <c r="F39" s="88"/>
      <c r="G39" s="88"/>
      <c r="H39" s="88"/>
      <c r="I39" s="88"/>
      <c r="J39" s="89"/>
      <c r="K39" s="11"/>
    </row>
    <row r="40" spans="1:1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11"/>
    </row>
    <row r="41" spans="1:11" x14ac:dyDescent="0.25">
      <c r="A41" s="90" t="s">
        <v>58</v>
      </c>
      <c r="B41" s="90"/>
      <c r="C41" s="90"/>
      <c r="D41" s="90"/>
      <c r="E41" s="90"/>
      <c r="F41" s="90"/>
      <c r="G41" s="90"/>
      <c r="H41" s="90"/>
      <c r="I41" s="90"/>
      <c r="J41" s="90"/>
      <c r="K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74.25" customHeight="1" x14ac:dyDescent="0.25"/>
    <row r="44" spans="1:11" x14ac:dyDescent="0.25">
      <c r="C44" s="34" t="s">
        <v>63</v>
      </c>
      <c r="D44" s="34"/>
      <c r="E44" s="34"/>
    </row>
    <row r="45" spans="1:11" x14ac:dyDescent="0.25">
      <c r="C45" s="35" t="s">
        <v>64</v>
      </c>
      <c r="D45" s="35"/>
      <c r="E45" s="35"/>
    </row>
  </sheetData>
  <mergeCells count="50">
    <mergeCell ref="A38:J38"/>
    <mergeCell ref="A39:J39"/>
    <mergeCell ref="A41:J41"/>
    <mergeCell ref="A32:J32"/>
    <mergeCell ref="B33:J33"/>
    <mergeCell ref="B34:J34"/>
    <mergeCell ref="B35:J35"/>
    <mergeCell ref="B36:J36"/>
    <mergeCell ref="A37:J37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17:J17"/>
    <mergeCell ref="B18:J18"/>
    <mergeCell ref="B19:J19"/>
    <mergeCell ref="B20:J20"/>
    <mergeCell ref="B21:J21"/>
    <mergeCell ref="B12:J12"/>
    <mergeCell ref="A13:J13"/>
    <mergeCell ref="C14:J14"/>
    <mergeCell ref="C15:J15"/>
    <mergeCell ref="C16:J16"/>
    <mergeCell ref="C44:E44"/>
    <mergeCell ref="C45:E45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3:J33"/>
    <dataValidation allowBlank="1" showInputMessage="1" showErrorMessage="1" prompt="¿En qué consiste el producto? su objetivo" sqref="B34:J34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De existir desvío, explicar razones." sqref="B36:J36"/>
    <dataValidation allowBlank="1" showInputMessage="1" showErrorMessage="1" prompt="Oportunidades de mejora identificadas" sqref="A39:J40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E28 C28:C30"/>
    <dataValidation allowBlank="1" showInputMessage="1" showErrorMessage="1" prompt="Monto presupuestado para el producto" sqref="F28 E29:F30 D28:D30"/>
    <dataValidation allowBlank="1" showInputMessage="1" showErrorMessage="1" prompt="Meta alcanzada en el trimestre" sqref="G28:G30"/>
    <dataValidation allowBlank="1" showInputMessage="1" showErrorMessage="1" prompt="Monto ejecutado en el trimestre" sqref="H28 H30"/>
  </dataValidations>
  <pageMargins left="0.7" right="0.7" top="0.75" bottom="0.75" header="0.3" footer="0.3"/>
  <pageSetup scale="69" orientation="portrait" r:id="rId1"/>
  <rowBreaks count="1" manualBreakCount="1">
    <brk id="30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Antonio León Martinez</dc:creator>
  <cp:lastModifiedBy>Nahomy Willmore</cp:lastModifiedBy>
  <cp:lastPrinted>2024-01-15T14:00:18Z</cp:lastPrinted>
  <dcterms:created xsi:type="dcterms:W3CDTF">2021-10-13T17:28:09Z</dcterms:created>
  <dcterms:modified xsi:type="dcterms:W3CDTF">2024-01-15T15:17:01Z</dcterms:modified>
</cp:coreProperties>
</file>